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405計画\最終版\"/>
    </mc:Choice>
  </mc:AlternateContent>
  <xr:revisionPtr revIDLastSave="0" documentId="13_ncr:1_{90EC2C49-F7EA-4282-BD68-76E6344A3FE4}" xr6:coauthVersionLast="47" xr6:coauthVersionMax="47" xr10:uidLastSave="{00000000-0000-0000-0000-000000000000}"/>
  <bookViews>
    <workbookView xWindow="-120" yWindow="-120" windowWidth="29040" windowHeight="15840" xr2:uid="{00000000-000D-0000-FFFF-FFFF00000000}"/>
  </bookViews>
  <sheets>
    <sheet name="個人" sheetId="1" r:id="rId1"/>
  </sheets>
  <definedNames>
    <definedName name="_xlnm.Print_Area" localSheetId="0">個人!$A$3:$I$59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H24" i="1"/>
  <c r="E41" i="1"/>
  <c r="F32" i="1" l="1"/>
  <c r="F33" i="1" s="1"/>
  <c r="F34" i="1" l="1"/>
  <c r="F35" i="1" s="1"/>
  <c r="F36" i="1" s="1"/>
  <c r="F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20" authorId="0" shapeId="0" xr:uid="{67D02ED4-68A9-4BDF-AC58-F85DF79F0E37}">
      <text>
        <r>
          <rPr>
            <sz val="9"/>
            <color indexed="81"/>
            <rFont val="MS P ゴシック"/>
            <family val="3"/>
            <charset val="128"/>
          </rPr>
          <t>インボイス制度の登録番号「T + 
13桁の番号」をご記入ください。
インボイス制度の登録を受けてい
ない場合は、記載せずに☑してく
ださい。</t>
        </r>
      </text>
    </comment>
    <comment ref="B27" authorId="0" shapeId="0" xr:uid="{04E1FDDC-6152-4B3B-9656-245EF9311BA9}">
      <text>
        <r>
          <rPr>
            <sz val="9"/>
            <color indexed="81"/>
            <rFont val="MS P ゴシック"/>
            <family val="3"/>
            <charset val="128"/>
          </rPr>
          <t>取引年月日は、同意書・確認書の一番新しい日付をご記入ください。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<sst xmlns="http://schemas.openxmlformats.org/spreadsheetml/2006/main" count="72" uniqueCount="59">
  <si>
    <t>会社名</t>
    <rPh sb="0" eb="3">
      <t>カイシャメイ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</si>
  <si>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</si>
  <si>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</si>
  <si>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</si>
  <si>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</si>
  <si>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</si>
  <si>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</si>
  <si>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</si>
  <si>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</si>
  <si>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</si>
  <si>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</si>
  <si>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</si>
  <si>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支払予定上限</t>
    <rPh sb="0" eb="2">
      <t>シハライ</t>
    </rPh>
    <rPh sb="2" eb="4">
      <t>ヨテイ</t>
    </rPh>
    <rPh sb="4" eb="6">
      <t>ジョウゲン</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</si>
  <si>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</si>
  <si>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</si>
  <si>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</si>
  <si>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</si>
  <si>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</si>
  <si>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</si>
  <si>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</si>
  <si>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</si>
  <si>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</si>
  <si>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</si>
  <si>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</si>
  <si>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</si>
  <si>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</si>
  <si>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</si>
  <si>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</si>
  <si>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</si>
  <si>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（個人）</t>
    <rPh sb="1" eb="3">
      <t>コジン</t>
    </rPh>
    <phoneticPr fontId="2"/>
  </si>
  <si>
    <t>Ａ（別紙２－３）</t>
    <phoneticPr fontId="2"/>
  </si>
  <si>
    <t>令和　　年　　月　　日</t>
    <rPh sb="0" eb="1">
      <t>レイ</t>
    </rPh>
    <rPh sb="1" eb="2">
      <t>ワ</t>
    </rPh>
    <rPh sb="4" eb="5">
      <t>ネン</t>
    </rPh>
    <rPh sb="7" eb="8">
      <t>ガツ</t>
    </rPh>
    <rPh sb="10" eb="11">
      <t>ニチ</t>
    </rPh>
    <phoneticPr fontId="2"/>
  </si>
  <si>
    <t>D＝C×１０／１１０</t>
    <phoneticPr fontId="2"/>
  </si>
  <si>
    <t>（消費税10%）</t>
    <rPh sb="1" eb="4">
      <t>ショウヒゼイ</t>
    </rPh>
    <phoneticPr fontId="2"/>
  </si>
  <si>
    <t>申請者負担金額</t>
    <rPh sb="0" eb="3">
      <t>シンセイシャ</t>
    </rPh>
    <rPh sb="3" eb="5">
      <t>フタン</t>
    </rPh>
    <rPh sb="5" eb="7">
      <t>キンガク</t>
    </rPh>
    <phoneticPr fontId="2"/>
  </si>
  <si>
    <t>計画策定費用見積額</t>
    <rPh sb="0" eb="2">
      <t>ケイカク</t>
    </rPh>
    <rPh sb="2" eb="4">
      <t>サクテイ</t>
    </rPh>
    <rPh sb="4" eb="6">
      <t>ヒヨウ</t>
    </rPh>
    <rPh sb="6" eb="8">
      <t>ミツモリ</t>
    </rPh>
    <rPh sb="8" eb="9">
      <t>ガク</t>
    </rPh>
    <phoneticPr fontId="2"/>
  </si>
  <si>
    <t>（費用見積額の2/3）</t>
    <rPh sb="1" eb="3">
      <t>ヒヨウ</t>
    </rPh>
    <rPh sb="3" eb="5">
      <t>ミツモリ</t>
    </rPh>
    <rPh sb="5" eb="6">
      <t>ガク</t>
    </rPh>
    <phoneticPr fontId="2"/>
  </si>
  <si>
    <t>北海道中小企業活性化協議会御中</t>
  </si>
  <si>
    <t>登録番号</t>
    <rPh sb="0" eb="4">
      <t>トウロクバンゴウ</t>
    </rPh>
    <phoneticPr fontId="2"/>
  </si>
  <si>
    <t>但し、○○○株式会社　経営改善計画策定支援に係る費用支払として</t>
    <rPh sb="0" eb="1">
      <t>タダ</t>
    </rPh>
    <rPh sb="3" eb="5">
      <t>ケイカク</t>
    </rPh>
    <rPh sb="5" eb="7">
      <t>サクテイ</t>
    </rPh>
    <rPh sb="7" eb="9">
      <t>シエン</t>
    </rPh>
    <rPh sb="10" eb="11">
      <t>カカ</t>
    </rPh>
    <rPh sb="12" eb="14">
      <t>ヒヨウ</t>
    </rPh>
    <rPh sb="14" eb="16">
      <t>シハライ</t>
    </rPh>
    <phoneticPr fontId="2"/>
  </si>
  <si>
    <t>　　　　　　※モニタリングサイクル6ヶ月（全6回）</t>
    <rPh sb="19" eb="20">
      <t>ツキ</t>
    </rPh>
    <rPh sb="21" eb="22">
      <t>ゼン</t>
    </rPh>
    <rPh sb="23" eb="24">
      <t>カイ</t>
    </rPh>
    <phoneticPr fontId="2"/>
  </si>
  <si>
    <t>札幌商工会議所</t>
    <rPh sb="0" eb="4">
      <t>サッポロショウコウ</t>
    </rPh>
    <rPh sb="4" eb="7">
      <t>カイギショ</t>
    </rPh>
    <phoneticPr fontId="2"/>
  </si>
  <si>
    <t>住　所</t>
    <rPh sb="0" eb="1">
      <t>ジュウ</t>
    </rPh>
    <rPh sb="2" eb="3">
      <t>ショ</t>
    </rPh>
    <phoneticPr fontId="2"/>
  </si>
  <si>
    <t>氏　名</t>
    <rPh sb="0" eb="1">
      <t>シ</t>
    </rPh>
    <rPh sb="2" eb="3">
      <t>ナ</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</si>
  <si>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</si>
  <si>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</si>
  <si>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　　　　【取引年月日　令和　　年　　月　　日】　～　適格請求書発行事業者のみ記載</t>
    <rPh sb="5" eb="7">
      <t>トリヒキ</t>
    </rPh>
    <rPh sb="7" eb="10">
      <t>ネンガッピ</t>
    </rPh>
    <rPh sb="11" eb="13">
      <t>レイワ</t>
    </rPh>
    <rPh sb="38" eb="40">
      <t>キサイ</t>
    </rPh>
    <phoneticPr fontId="2"/>
  </si>
  <si>
    <t>【内訳】</t>
    <phoneticPr fontId="2"/>
  </si>
  <si>
    <t>【確認事項】</t>
    <phoneticPr fontId="2"/>
  </si>
  <si>
    <t>□</t>
    <phoneticPr fontId="2"/>
  </si>
  <si>
    <t>計画策定時費用請求額</t>
  </si>
  <si>
    <t>円</t>
  </si>
  <si>
    <t>伴走支援（モニリング）費用請求時の計画費用請求額</t>
    <rPh sb="0" eb="4">
      <t>バンソウシエン</t>
    </rPh>
    <phoneticPr fontId="2"/>
  </si>
  <si>
    <t>計画策定費用請求額合計</t>
  </si>
  <si>
    <t>差引税込請求額(差引税込額1/2)</t>
    <rPh sb="0" eb="2">
      <t>サシヒキ</t>
    </rPh>
    <rPh sb="2" eb="4">
      <t>ゼイコミ</t>
    </rPh>
    <rPh sb="4" eb="6">
      <t>セイキュウ</t>
    </rPh>
    <rPh sb="6" eb="7">
      <t>ガク</t>
    </rPh>
    <rPh sb="8" eb="10">
      <t>サシヒキ</t>
    </rPh>
    <rPh sb="10" eb="12">
      <t>ゼイコ</t>
    </rPh>
    <rPh sb="12" eb="13">
      <t>ガク</t>
    </rPh>
    <phoneticPr fontId="2"/>
  </si>
  <si>
    <t>Ｃ/２</t>
    <phoneticPr fontId="2"/>
  </si>
  <si>
    <t>【記載例】(費用総額：1,920,000円（内訳　計画策定費用：1,200,000円　モニタリング費用：720,000円）</t>
    <rPh sb="1" eb="4">
      <t>キサイレイ</t>
    </rPh>
    <rPh sb="6" eb="8">
      <t>ヒヨウ</t>
    </rPh>
    <rPh sb="8" eb="10">
      <t>ソウガク</t>
    </rPh>
    <rPh sb="20" eb="21">
      <t>エン</t>
    </rPh>
    <rPh sb="22" eb="24">
      <t>ウチワケ</t>
    </rPh>
    <rPh sb="25" eb="27">
      <t>ケイカク</t>
    </rPh>
    <rPh sb="27" eb="29">
      <t>サクテイ</t>
    </rPh>
    <rPh sb="29" eb="31">
      <t>ヒヨウ</t>
    </rPh>
    <rPh sb="41" eb="42">
      <t>エン</t>
    </rPh>
    <rPh sb="49" eb="51">
      <t>ヒヨウ</t>
    </rPh>
    <rPh sb="59" eb="60">
      <t>エン</t>
    </rPh>
    <phoneticPr fontId="2"/>
  </si>
  <si>
    <t>うち消費税等</t>
    <phoneticPr fontId="2"/>
  </si>
  <si>
    <t>消費税等10%対象</t>
    <rPh sb="0" eb="3">
      <t>ショウヒゼイ</t>
    </rPh>
    <rPh sb="3" eb="4">
      <t>トウ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</si>
</sst>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11"/>
      <color rgb="FFFF0000"/>
      <name val="ＭＳ Ｐゴシック"/>
      <family val="3"/>
      <charset val="128"/>
      <scheme val="minor"/>
    </font>
    <font>
      <sz val="12"/>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38" fontId="0" fillId="0" borderId="0" xfId="1" applyFont="1" applyFill="1">
      <alignment vertical="center"/>
    </xf>
    <xf numFmtId="0" fontId="8" fillId="0" borderId="0" xfId="0" applyFont="1">
      <alignment vertical="center"/>
    </xf>
    <xf numFmtId="56" fontId="8" fillId="0" borderId="0" xfId="0" applyNumberFormat="1" applyFont="1">
      <alignment vertical="center"/>
    </xf>
    <xf numFmtId="0" fontId="10" fillId="0" borderId="0" xfId="0" applyFont="1">
      <alignment vertical="center"/>
    </xf>
    <xf numFmtId="3" fontId="0" fillId="0" borderId="4" xfId="0" applyNumberFormat="1" applyBorder="1">
      <alignment vertical="center"/>
    </xf>
    <xf numFmtId="0" fontId="0" fillId="0" borderId="4" xfId="0" applyBorder="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6" fillId="0" borderId="0" xfId="0" applyFont="1" applyAlignment="1">
      <alignment horizontal="righ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647700</xdr:colOff>
      <xdr:row>22</xdr:row>
      <xdr:rowOff>28576</xdr:rowOff>
    </xdr:from>
    <xdr:to>
      <xdr:col>8</xdr:col>
      <xdr:colOff>295275</xdr:colOff>
      <xdr:row>24</xdr:row>
      <xdr:rowOff>0</xdr:rowOff>
    </xdr:to>
    <xdr:sp macro="" textlink="">
      <xdr:nvSpPr>
        <xdr:cNvPr id="2" name="大かっこ 1">
          <a:extLst>
            <a:ext uri="{FF2B5EF4-FFF2-40B4-BE49-F238E27FC236}">
              <a16:creationId xmlns:a16="http://schemas.microsoft.com/office/drawing/2014/main" id="{0899F832-06B1-AF85-0534-AC0FB64FBA4B}"/>
            </a:ext>
          </a:extLst>
        </xdr:cNvPr>
        <xdr:cNvSpPr/>
      </xdr:nvSpPr>
      <xdr:spPr>
        <a:xfrm>
          <a:off x="3514725" y="3943351"/>
          <a:ext cx="3105150" cy="4381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zoomScaleNormal="100" workbookViewId="0">
      <selection activeCell="D23" sqref="D23"/>
    </sheetView>
  </sheetViews>
  <sheetFormatPr defaultColWidth="8.875" defaultRowHeight="13.5"/>
  <cols>
    <col min="2" max="2" width="9.375" customWidth="1"/>
    <col min="4" max="4" width="10.5" customWidth="1"/>
    <col min="5" max="5" width="9.375" customWidth="1"/>
    <col min="6" max="6" width="9.25" bestFit="1" customWidth="1"/>
    <col min="7" max="7" width="11.25" customWidth="1"/>
    <col min="8" max="8" width="15.5" customWidth="1"/>
    <col min="9" max="9" width="4.125" customWidth="1"/>
  </cols>
  <sheetData>
    <row r="1" spans="1:8">
      <c r="A1" t="s">
        <v>56</v>
      </c>
    </row>
    <row r="2" spans="1:8">
      <c r="A2" t="s">
        <v>40</v>
      </c>
    </row>
    <row r="4" spans="1:8" ht="14.25">
      <c r="F4" s="11"/>
      <c r="G4" s="24" t="s">
        <v>31</v>
      </c>
      <c r="H4" s="24"/>
    </row>
    <row r="5" spans="1:8" ht="14.25">
      <c r="G5" s="13"/>
      <c r="H5" s="14"/>
    </row>
    <row r="6" spans="1:8" ht="14.25">
      <c r="A6" s="21" t="s">
        <v>41</v>
      </c>
      <c r="B6" s="18"/>
    </row>
    <row r="7" spans="1:8" ht="14.25">
      <c r="A7" s="13" t="s">
        <v>37</v>
      </c>
      <c r="B7" s="14"/>
      <c r="C7" s="14"/>
      <c r="G7" s="13"/>
      <c r="H7" s="14"/>
    </row>
    <row r="8" spans="1:8" ht="14.25">
      <c r="A8" s="13"/>
      <c r="B8" s="14"/>
      <c r="C8" s="14"/>
      <c r="G8" s="13"/>
      <c r="H8" s="14"/>
    </row>
    <row r="10" spans="1:8" ht="21">
      <c r="C10" s="6"/>
      <c r="D10" s="6" t="s">
        <v>26</v>
      </c>
      <c r="E10" s="6"/>
    </row>
    <row r="14" spans="1:8">
      <c r="D14" t="s">
        <v>42</v>
      </c>
    </row>
    <row r="16" spans="1:8">
      <c r="D16" t="s">
        <v>0</v>
      </c>
      <c r="F16" t="s">
        <v>1</v>
      </c>
    </row>
    <row r="17" spans="2:9">
      <c r="H17" t="s">
        <v>7</v>
      </c>
    </row>
    <row r="18" spans="2:9">
      <c r="B18" s="10"/>
      <c r="D18" t="s">
        <v>43</v>
      </c>
    </row>
    <row r="19" spans="2:9">
      <c r="B19" s="10"/>
    </row>
    <row r="20" spans="2:9">
      <c r="E20" s="22" t="s">
        <v>38</v>
      </c>
      <c r="F20" s="25" t="s">
        <v>44</v>
      </c>
      <c r="G20" s="26"/>
      <c r="H20" s="27"/>
    </row>
    <row r="21" spans="2:9">
      <c r="E21" s="22" t="s">
        <v>45</v>
      </c>
      <c r="F21" s="22"/>
      <c r="G21" s="22"/>
      <c r="H21" s="23"/>
    </row>
    <row r="23" spans="2:9" ht="21">
      <c r="B23" s="6" t="s">
        <v>2</v>
      </c>
      <c r="C23" s="1"/>
      <c r="D23" s="8">
        <v>400000</v>
      </c>
      <c r="E23" t="s">
        <v>3</v>
      </c>
      <c r="F23" t="s">
        <v>58</v>
      </c>
      <c r="H23" s="9">
        <f>D23</f>
        <v>400000</v>
      </c>
      <c r="I23" t="s">
        <v>23</v>
      </c>
    </row>
    <row r="24" spans="2:9" ht="15.75" customHeight="1">
      <c r="B24" s="6"/>
      <c r="C24" s="1"/>
      <c r="D24" s="8"/>
      <c r="F24" t="s">
        <v>57</v>
      </c>
      <c r="H24" s="9">
        <f>ROUNDDOWN((D23/1.1)*0.1,0)</f>
        <v>36363</v>
      </c>
      <c r="I24" t="s">
        <v>23</v>
      </c>
    </row>
    <row r="26" spans="2:9">
      <c r="B26" t="s">
        <v>39</v>
      </c>
    </row>
    <row r="27" spans="2:9">
      <c r="B27" s="22" t="s">
        <v>46</v>
      </c>
      <c r="C27" s="22"/>
      <c r="D27" s="22"/>
      <c r="E27" s="22"/>
      <c r="F27" s="22"/>
      <c r="G27" s="22"/>
      <c r="H27" s="22"/>
    </row>
    <row r="29" spans="2:9">
      <c r="B29" t="s">
        <v>47</v>
      </c>
    </row>
    <row r="30" spans="2:9">
      <c r="C30" t="s">
        <v>25</v>
      </c>
      <c r="F30" s="1">
        <v>1200000</v>
      </c>
      <c r="G30" t="s">
        <v>3</v>
      </c>
      <c r="H30" t="s">
        <v>30</v>
      </c>
    </row>
    <row r="31" spans="2:9">
      <c r="C31" t="s">
        <v>34</v>
      </c>
      <c r="F31" s="15">
        <v>400000</v>
      </c>
      <c r="G31" t="s">
        <v>3</v>
      </c>
      <c r="H31" t="s">
        <v>4</v>
      </c>
    </row>
    <row r="32" spans="2:9">
      <c r="C32" t="s">
        <v>16</v>
      </c>
      <c r="F32" s="15">
        <f>+F30-F31</f>
        <v>800000</v>
      </c>
      <c r="G32" t="s">
        <v>3</v>
      </c>
      <c r="H32" t="s">
        <v>5</v>
      </c>
    </row>
    <row r="33" spans="2:9">
      <c r="C33" t="s">
        <v>54</v>
      </c>
      <c r="F33" s="15">
        <f>F32/2</f>
        <v>400000</v>
      </c>
      <c r="G33" t="s">
        <v>3</v>
      </c>
      <c r="H33" t="s">
        <v>55</v>
      </c>
    </row>
    <row r="34" spans="2:9">
      <c r="C34" t="s">
        <v>17</v>
      </c>
      <c r="F34" s="2">
        <f>ROUNDDOWN((F33/1.1)*0.1,0)</f>
        <v>36363</v>
      </c>
      <c r="G34" t="s">
        <v>13</v>
      </c>
      <c r="H34" t="s">
        <v>32</v>
      </c>
    </row>
    <row r="35" spans="2:9">
      <c r="C35" t="s">
        <v>18</v>
      </c>
      <c r="F35" s="2">
        <f>+F33-F34</f>
        <v>363637</v>
      </c>
      <c r="G35" t="s">
        <v>13</v>
      </c>
      <c r="H35" t="s">
        <v>6</v>
      </c>
    </row>
    <row r="36" spans="2:9">
      <c r="C36" t="s">
        <v>20</v>
      </c>
      <c r="F36" s="2">
        <f>ROUNDDOWN(F35*0.1021,0)</f>
        <v>37127</v>
      </c>
      <c r="G36" t="s">
        <v>13</v>
      </c>
      <c r="H36" t="s">
        <v>19</v>
      </c>
    </row>
    <row r="37" spans="2:9">
      <c r="C37" t="s">
        <v>21</v>
      </c>
      <c r="F37" s="7">
        <f>+F33-F36</f>
        <v>362873</v>
      </c>
      <c r="G37" t="s">
        <v>13</v>
      </c>
      <c r="H37" t="s">
        <v>22</v>
      </c>
    </row>
    <row r="39" spans="2:9">
      <c r="B39" t="s">
        <v>48</v>
      </c>
    </row>
    <row r="40" spans="2:9">
      <c r="B40" s="16" t="s">
        <v>33</v>
      </c>
      <c r="C40" s="16" t="s">
        <v>35</v>
      </c>
      <c r="E40" s="1">
        <v>1200000</v>
      </c>
      <c r="F40" t="s">
        <v>3</v>
      </c>
    </row>
    <row r="41" spans="2:9">
      <c r="C41" s="17" t="s">
        <v>12</v>
      </c>
      <c r="E41" s="15">
        <f>ROUNDDOWN(E40*2/3,0)</f>
        <v>800000</v>
      </c>
      <c r="F41" t="s">
        <v>14</v>
      </c>
      <c r="G41" s="11" t="s">
        <v>24</v>
      </c>
      <c r="H41" s="15">
        <v>400000</v>
      </c>
      <c r="I41" t="s">
        <v>3</v>
      </c>
    </row>
    <row r="42" spans="2:9">
      <c r="C42" t="s">
        <v>15</v>
      </c>
    </row>
    <row r="43" spans="2:9">
      <c r="C43" s="11" t="s">
        <v>36</v>
      </c>
    </row>
    <row r="45" spans="2:9">
      <c r="B45" s="12" t="s">
        <v>49</v>
      </c>
      <c r="C45" t="s">
        <v>50</v>
      </c>
      <c r="H45" s="1">
        <v>400000</v>
      </c>
      <c r="I45" t="s">
        <v>51</v>
      </c>
    </row>
    <row r="46" spans="2:9">
      <c r="B46" s="12" t="s">
        <v>49</v>
      </c>
      <c r="C46" t="s">
        <v>52</v>
      </c>
      <c r="H46" s="19">
        <v>400000</v>
      </c>
      <c r="I46" s="20" t="s">
        <v>51</v>
      </c>
    </row>
    <row r="47" spans="2:9">
      <c r="C47" t="s">
        <v>53</v>
      </c>
      <c r="H47" s="1">
        <v>800000</v>
      </c>
      <c r="I47" t="s">
        <v>51</v>
      </c>
    </row>
    <row r="51" spans="3:8">
      <c r="D51" t="s">
        <v>8</v>
      </c>
      <c r="E51" t="s">
        <v>9</v>
      </c>
    </row>
    <row r="53" spans="3:8">
      <c r="D53" t="s">
        <v>10</v>
      </c>
      <c r="E53" s="3" t="s">
        <v>11</v>
      </c>
      <c r="F53" s="4"/>
      <c r="G53" s="5"/>
    </row>
    <row r="56" spans="3:8">
      <c r="C56" t="s">
        <v>28</v>
      </c>
    </row>
    <row r="57" spans="3:8">
      <c r="C57" t="s">
        <v>27</v>
      </c>
    </row>
    <row r="58" spans="3:8">
      <c r="H58" s="12" t="s">
        <v>29</v>
      </c>
    </row>
  </sheetData>
  <mergeCells count="2">
    <mergeCell ref="G4:H4"/>
    <mergeCell ref="F20:H20"/>
  </mergeCells>
  <phoneticPr fontId="2"/>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2023-09-25T01:34:22Z</cp:lastPrinted>
  <dcterms:created xsi:type="dcterms:W3CDTF">2013-06-13T07:02:21Z</dcterms:created>
  <dcterms:modified xsi:type="dcterms:W3CDTF">2023-09-25T01:34:26Z</dcterms:modified>
</cp:coreProperties>
</file>