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Z:\経営改善支援センター(木村)\鷲見\インボイス請求書\405伴走支援\最終版\"/>
    </mc:Choice>
  </mc:AlternateContent>
  <xr:revisionPtr revIDLastSave="0" documentId="13_ncr:1_{148898C3-B4BD-4588-903C-AE086C8EFB3C}" xr6:coauthVersionLast="47" xr6:coauthVersionMax="47" xr10:uidLastSave="{00000000-0000-0000-0000-000000000000}"/>
  <bookViews>
    <workbookView xWindow="-120" yWindow="-120" windowWidth="29040" windowHeight="15840" xr2:uid="{00000000-000D-0000-FFFF-FFFF00000000}"/>
  </bookViews>
  <sheets>
    <sheet name="個人" sheetId="1" r:id="rId1"/>
  </sheets>
  <definedNames>
    <definedName name="_xlnm.Print_Area" localSheetId="0">個人!$A$3:$I$58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1" l="1"/>
  <c r="H23" i="1"/>
  <c r="E45" i="1"/>
  <c r="E38" i="1"/>
  <c r="F31" i="1" l="1"/>
  <c r="F32" i="1" s="1"/>
  <c r="H44" i="1" l="1"/>
  <c r="H45" i="1" s="1"/>
  <c r="F33" i="1"/>
  <c r="F34" i="1" s="1"/>
  <c r="F35" i="1" s="1"/>
  <c r="H38" i="1"/>
  <c r="D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北海道中小企業再生支援協議会</author>
  </authors>
  <commentList>
    <comment ref="E19" authorId="0" shapeId="0" xr:uid="{456F58EB-7153-4CED-B10F-8EE899ACA98D}">
      <text>
        <r>
          <rPr>
            <sz val="9"/>
            <color indexed="81"/>
            <rFont val="MS P ゴシック"/>
            <family val="3"/>
            <charset val="128"/>
          </rPr>
          <t>インボイス制度の登録番号「T + 13桁の番号」をご記入ください。
インボイス制度の登録を受けていない場合は、記載せずに☑してください。</t>
        </r>
      </text>
    </comment>
    <comment ref="B26" authorId="0" shapeId="0" xr:uid="{3540CB93-5296-4D95-A8AF-77B07664227D}">
      <text>
        <r>
          <rPr>
            <sz val="9"/>
            <color indexed="81"/>
            <rFont val="MS P ゴシック"/>
            <family val="3"/>
            <charset val="128"/>
          </rPr>
          <t>取引年月日は、費用申請する伴走支援の中で、最も新しい伴走支援実施日をご記入ください。
インボイス制度の登録を受けていない場合は、日付の記載は不要です。</t>
        </r>
      </text>
    </comment>
  </commentList>
</comments>
</file>

<file path=xl/sharedStrings.xml><?xml version="1.0" encoding="utf-8"?>
<sst xmlns="http://schemas.openxmlformats.org/spreadsheetml/2006/main" count="72" uniqueCount="59">
  <si>
    <t>住所</t>
    <rPh sb="0" eb="2">
      <t>ジュウショ</t>
    </rPh>
    <phoneticPr fontId="2"/>
  </si>
  <si>
    <t>会社名</t>
    <rPh sb="0" eb="3">
      <t>カイシャメイ</t>
    </rPh>
    <phoneticPr fontId="2"/>
  </si>
  <si>
    <t>氏名</t>
    <rPh sb="0" eb="2">
      <t>シメイ</t>
    </rPh>
    <phoneticPr fontId="2"/>
  </si>
  <si>
    <t>請求額</t>
    <rPh sb="0" eb="2">
      <t>セイキュウ</t>
    </rPh>
    <rPh sb="2" eb="3">
      <t>ガク</t>
    </rPh>
    <phoneticPr fontId="2"/>
  </si>
  <si>
    <t>円</t>
    <rPh sb="0" eb="1">
      <t>エン</t>
    </rPh>
    <phoneticPr fontId="2"/>
  </si>
  <si>
    <t>Ｂ</t>
    <phoneticPr fontId="2"/>
  </si>
  <si>
    <t>Ｃ＝Ａ－Ｂ</t>
    <phoneticPr fontId="2"/>
  </si>
  <si>
    <t>Ｅ＝Ｃ－Ｄ</t>
    <phoneticPr fontId="2"/>
  </si>
  <si>
    <t xml:space="preserve">        印</t>
    <rPh sb="8" eb="9">
      <t>イン</t>
    </rPh>
    <phoneticPr fontId="2"/>
  </si>
  <si>
    <t>振込先</t>
    <rPh sb="0" eb="2">
      <t>フリコミ</t>
    </rPh>
    <rPh sb="2" eb="3">
      <t>サキ</t>
    </rPh>
    <phoneticPr fontId="2"/>
  </si>
  <si>
    <t>名義</t>
    <rPh sb="0" eb="2">
      <t>メイギ</t>
    </rPh>
    <phoneticPr fontId="2"/>
  </si>
  <si>
    <t>円</t>
    <rPh sb="0" eb="1">
      <t>エン</t>
    </rPh>
    <phoneticPr fontId="2"/>
  </si>
  <si>
    <t>円　≧</t>
    <rPh sb="0" eb="1">
      <t>エン</t>
    </rPh>
    <phoneticPr fontId="2"/>
  </si>
  <si>
    <t>　　　↑</t>
    <phoneticPr fontId="2"/>
  </si>
  <si>
    <t>差引税込請求額</t>
    <rPh sb="0" eb="2">
      <t>サシヒキ</t>
    </rPh>
    <rPh sb="2" eb="4">
      <t>ゼイコミ</t>
    </rPh>
    <rPh sb="4" eb="6">
      <t>セイキュウ</t>
    </rPh>
    <rPh sb="6" eb="7">
      <t>ガク</t>
    </rPh>
    <phoneticPr fontId="2"/>
  </si>
  <si>
    <t>うち消費税等</t>
    <rPh sb="2" eb="5">
      <t>ショウヒゼイ</t>
    </rPh>
    <rPh sb="5" eb="6">
      <t>トウ</t>
    </rPh>
    <phoneticPr fontId="2"/>
  </si>
  <si>
    <t>税抜金額</t>
    <rPh sb="0" eb="1">
      <t>ゼイ</t>
    </rPh>
    <rPh sb="1" eb="2">
      <t>ヌ</t>
    </rPh>
    <rPh sb="2" eb="4">
      <t>キンガク</t>
    </rPh>
    <phoneticPr fontId="2"/>
  </si>
  <si>
    <t>F＝E×１０．２１％</t>
    <phoneticPr fontId="2"/>
  </si>
  <si>
    <t>差引振込金額</t>
    <rPh sb="0" eb="2">
      <t>サシヒキ</t>
    </rPh>
    <rPh sb="2" eb="4">
      <t>フリコミ</t>
    </rPh>
    <rPh sb="4" eb="6">
      <t>キンガク</t>
    </rPh>
    <phoneticPr fontId="2"/>
  </si>
  <si>
    <t>Ｇ＝C-F</t>
    <phoneticPr fontId="2"/>
  </si>
  <si>
    <t>費用総額</t>
    <rPh sb="0" eb="2">
      <t>ヒヨウ</t>
    </rPh>
    <rPh sb="2" eb="3">
      <t>ソウ</t>
    </rPh>
    <rPh sb="3" eb="4">
      <t>ガク</t>
    </rPh>
    <phoneticPr fontId="2"/>
  </si>
  <si>
    <t>支払上限</t>
    <rPh sb="0" eb="2">
      <t>シハライ</t>
    </rPh>
    <rPh sb="2" eb="4">
      <t>ジョウゲン</t>
    </rPh>
    <phoneticPr fontId="2"/>
  </si>
  <si>
    <t>今回請求額</t>
    <rPh sb="0" eb="2">
      <t>コンカイ</t>
    </rPh>
    <rPh sb="2" eb="4">
      <t>セイキュウ</t>
    </rPh>
    <rPh sb="4" eb="5">
      <t>ガク</t>
    </rPh>
    <phoneticPr fontId="2"/>
  </si>
  <si>
    <t>前回までの支払累計</t>
    <rPh sb="0" eb="2">
      <t>ゼンカイ</t>
    </rPh>
    <rPh sb="5" eb="7">
      <t>シハライ</t>
    </rPh>
    <rPh sb="7" eb="9">
      <t>ルイケイ</t>
    </rPh>
    <phoneticPr fontId="2"/>
  </si>
  <si>
    <t>円</t>
    <rPh sb="0" eb="1">
      <t>エン</t>
    </rPh>
    <phoneticPr fontId="2"/>
  </si>
  <si>
    <t>今回請求額</t>
    <rPh sb="0" eb="2">
      <t>コンカイ</t>
    </rPh>
    <rPh sb="2" eb="4">
      <t>セイキュウ</t>
    </rPh>
    <rPh sb="4" eb="5">
      <t>ガク</t>
    </rPh>
    <phoneticPr fontId="2"/>
  </si>
  <si>
    <t>支払額累計</t>
    <rPh sb="0" eb="2">
      <t>シハライ</t>
    </rPh>
    <rPh sb="2" eb="3">
      <t>ガク</t>
    </rPh>
    <rPh sb="3" eb="5">
      <t>ルイケイ</t>
    </rPh>
    <phoneticPr fontId="2"/>
  </si>
  <si>
    <t>口座を変更する場合は、口座の変更届を提出して下さい。</t>
    <rPh sb="0" eb="2">
      <t>コウザ</t>
    </rPh>
    <rPh sb="3" eb="5">
      <t>ヘンコウ</t>
    </rPh>
    <rPh sb="7" eb="9">
      <t>バアイ</t>
    </rPh>
    <rPh sb="11" eb="13">
      <t>コウザ</t>
    </rPh>
    <rPh sb="14" eb="17">
      <t>ヘンコウトドケ</t>
    </rPh>
    <rPh sb="18" eb="20">
      <t>テイシュツ</t>
    </rPh>
    <rPh sb="22" eb="23">
      <t>クダ</t>
    </rPh>
    <phoneticPr fontId="2"/>
  </si>
  <si>
    <t>上記の振込先口座は承諾書に届出した振込先口座をご記入ください。</t>
    <rPh sb="0" eb="2">
      <t>ジョウキ</t>
    </rPh>
    <rPh sb="3" eb="5">
      <t>フリコミ</t>
    </rPh>
    <rPh sb="5" eb="6">
      <t>サキ</t>
    </rPh>
    <rPh sb="6" eb="8">
      <t>コウザ</t>
    </rPh>
    <rPh sb="9" eb="12">
      <t>ショウダクショ</t>
    </rPh>
    <rPh sb="13" eb="15">
      <t>トドケデ</t>
    </rPh>
    <rPh sb="17" eb="19">
      <t>フリコミ</t>
    </rPh>
    <rPh sb="19" eb="20">
      <t>サキ</t>
    </rPh>
    <rPh sb="20" eb="22">
      <t>コウザ</t>
    </rPh>
    <rPh sb="24" eb="26">
      <t>キニュウ</t>
    </rPh>
    <phoneticPr fontId="2"/>
  </si>
  <si>
    <t>Ａ　　　（別紙３－３）</t>
    <phoneticPr fontId="2"/>
  </si>
  <si>
    <t>令和　　年　　月　　日</t>
    <rPh sb="0" eb="1">
      <t>レイ</t>
    </rPh>
    <rPh sb="1" eb="2">
      <t>ワ</t>
    </rPh>
    <rPh sb="4" eb="5">
      <t>ネン</t>
    </rPh>
    <rPh sb="7" eb="8">
      <t>ガツ</t>
    </rPh>
    <rPh sb="10" eb="11">
      <t>ニチ</t>
    </rPh>
    <phoneticPr fontId="2"/>
  </si>
  <si>
    <t>D＝C×１０／１１０</t>
    <phoneticPr fontId="2"/>
  </si>
  <si>
    <t>（消費税10%）</t>
    <rPh sb="1" eb="4">
      <t>ショウヒゼイ</t>
    </rPh>
    <phoneticPr fontId="2"/>
  </si>
  <si>
    <t>申請者負担金額</t>
    <rPh sb="0" eb="3">
      <t>シンセイシャ</t>
    </rPh>
    <rPh sb="3" eb="5">
      <t>フタン</t>
    </rPh>
    <rPh sb="5" eb="7">
      <t>キンガク</t>
    </rPh>
    <phoneticPr fontId="2"/>
  </si>
  <si>
    <t xml:space="preserve"> </t>
    <phoneticPr fontId="2"/>
  </si>
  <si>
    <t>認定支援機関名</t>
    <rPh sb="0" eb="2">
      <t>ニンテイ</t>
    </rPh>
    <rPh sb="2" eb="4">
      <t>シエン</t>
    </rPh>
    <rPh sb="4" eb="6">
      <t>キカン</t>
    </rPh>
    <rPh sb="6" eb="7">
      <t>メイ</t>
    </rPh>
    <phoneticPr fontId="2"/>
  </si>
  <si>
    <t>伴走支援(モニタリング)費用請求書</t>
    <rPh sb="0" eb="4">
      <t>バンソウシエン</t>
    </rPh>
    <rPh sb="12" eb="14">
      <t>ヒヨウ</t>
    </rPh>
    <rPh sb="14" eb="17">
      <t>セイキュウショ</t>
    </rPh>
    <phoneticPr fontId="2"/>
  </si>
  <si>
    <t>北海道中小企業活性化協議会御中</t>
    <rPh sb="0" eb="3">
      <t>ホッカイドウ</t>
    </rPh>
    <rPh sb="3" eb="7">
      <t>チュウショウキギョウ</t>
    </rPh>
    <rPh sb="7" eb="10">
      <t>カッセイカ</t>
    </rPh>
    <rPh sb="10" eb="13">
      <t>キョウギカイ</t>
    </rPh>
    <rPh sb="13" eb="15">
      <t>オンチュウ</t>
    </rPh>
    <phoneticPr fontId="2"/>
  </si>
  <si>
    <t>（費用総額の2/3かつ100万円以内）</t>
    <rPh sb="1" eb="3">
      <t>ヒヨウ</t>
    </rPh>
    <rPh sb="3" eb="4">
      <t>ソウ</t>
    </rPh>
    <rPh sb="4" eb="5">
      <t>ガク</t>
    </rPh>
    <rPh sb="14" eb="16">
      <t>マンエン</t>
    </rPh>
    <rPh sb="16" eb="18">
      <t>イナイ</t>
    </rPh>
    <phoneticPr fontId="2"/>
  </si>
  <si>
    <t>△△銀行　△△支店　　　普通預金　１２３４５６７</t>
    <rPh sb="2" eb="4">
      <t>ギンコウ</t>
    </rPh>
    <rPh sb="7" eb="9">
      <t>シテン</t>
    </rPh>
    <rPh sb="12" eb="14">
      <t>フツウ</t>
    </rPh>
    <rPh sb="14" eb="16">
      <t>ヨキン</t>
    </rPh>
    <phoneticPr fontId="2"/>
  </si>
  <si>
    <t>（消費税10%）</t>
  </si>
  <si>
    <t>円　</t>
    <rPh sb="0" eb="1">
      <t>エン</t>
    </rPh>
    <phoneticPr fontId="2"/>
  </si>
  <si>
    <r>
      <t>源泉所得税</t>
    </r>
    <r>
      <rPr>
        <sz val="9"/>
        <color theme="1"/>
        <rFont val="ＭＳ Ｐゴシック"/>
        <family val="3"/>
        <charset val="128"/>
        <scheme val="minor"/>
      </rPr>
      <t>（１０．２１％）</t>
    </r>
    <rPh sb="0" eb="2">
      <t>ゲンセン</t>
    </rPh>
    <rPh sb="2" eb="5">
      <t>ショトクゼイ</t>
    </rPh>
    <phoneticPr fontId="2"/>
  </si>
  <si>
    <t>伴走支援費用見積額
見積総額の2/3</t>
    <rPh sb="0" eb="4">
      <t>バンソウシエン</t>
    </rPh>
    <rPh sb="4" eb="6">
      <t>ヒヨウ</t>
    </rPh>
    <rPh sb="6" eb="8">
      <t>ミツ</t>
    </rPh>
    <rPh sb="8" eb="9">
      <t>ガク</t>
    </rPh>
    <rPh sb="10" eb="12">
      <t>ミツモリ</t>
    </rPh>
    <rPh sb="12" eb="13">
      <t>ソウ</t>
    </rPh>
    <rPh sb="13" eb="14">
      <t>ガク</t>
    </rPh>
    <phoneticPr fontId="2"/>
  </si>
  <si>
    <t>認定支援機関</t>
    <rPh sb="0" eb="2">
      <t>ニンテイ</t>
    </rPh>
    <rPh sb="2" eb="4">
      <t>シエン</t>
    </rPh>
    <rPh sb="4" eb="6">
      <t>キカン</t>
    </rPh>
    <phoneticPr fontId="2"/>
  </si>
  <si>
    <t>登録番号</t>
    <rPh sb="0" eb="4">
      <t>トウロクバンゴウ</t>
    </rPh>
    <phoneticPr fontId="2"/>
  </si>
  <si>
    <t>札幌商工会議所</t>
    <rPh sb="0" eb="4">
      <t>サッポロショウコウ</t>
    </rPh>
    <rPh sb="4" eb="7">
      <t>カイギショ</t>
    </rPh>
    <phoneticPr fontId="2"/>
  </si>
  <si>
    <t>T〇〇〇〇〇〇〇〇〇〇〇〇〇</t>
    <phoneticPr fontId="2"/>
  </si>
  <si>
    <t>☐　適格請求書発行事業者に該当しません。</t>
    <rPh sb="2" eb="4">
      <t>テキカク</t>
    </rPh>
    <rPh sb="4" eb="7">
      <t>セイキュウショ</t>
    </rPh>
    <rPh sb="7" eb="9">
      <t>ハッコウ</t>
    </rPh>
    <rPh sb="9" eb="12">
      <t>ジギョウシャ</t>
    </rPh>
    <rPh sb="13" eb="15">
      <t>ガイトウ</t>
    </rPh>
    <phoneticPr fontId="2"/>
  </si>
  <si>
    <t>　　　　【取引年月日　令和　　年　　月　　日】　～　適格請求書発行事業者のみ記載</t>
    <rPh sb="5" eb="7">
      <t>トリヒキ</t>
    </rPh>
    <rPh sb="7" eb="10">
      <t>ネンガッピ</t>
    </rPh>
    <rPh sb="11" eb="13">
      <t>レイワ</t>
    </rPh>
    <rPh sb="38" eb="40">
      <t>キサイ</t>
    </rPh>
    <phoneticPr fontId="2"/>
  </si>
  <si>
    <t>但し、○○○株式会社　経営改善計画策定支援に係る伴走支援費用支払として</t>
    <rPh sb="0" eb="1">
      <t>タダ</t>
    </rPh>
    <rPh sb="3" eb="5">
      <t>ケイカク</t>
    </rPh>
    <rPh sb="5" eb="7">
      <t>サクテイ</t>
    </rPh>
    <rPh sb="7" eb="9">
      <t>シエン</t>
    </rPh>
    <rPh sb="10" eb="11">
      <t>カカ</t>
    </rPh>
    <rPh sb="12" eb="14">
      <t>ヒヨウ</t>
    </rPh>
    <rPh sb="14" eb="16">
      <t>シハライ</t>
    </rPh>
    <rPh sb="24" eb="28">
      <t>バンソウシエン</t>
    </rPh>
    <phoneticPr fontId="2"/>
  </si>
  <si>
    <t>【内訳】</t>
    <phoneticPr fontId="2"/>
  </si>
  <si>
    <t>【確認事項】</t>
    <phoneticPr fontId="2"/>
  </si>
  <si>
    <t>（個人）</t>
    <rPh sb="1" eb="3">
      <t>コジン</t>
    </rPh>
    <phoneticPr fontId="2"/>
  </si>
  <si>
    <t>　　　　　　※伴走支援サイクル6ヶ月（全6回）</t>
    <rPh sb="7" eb="9">
      <t>バンソウ</t>
    </rPh>
    <rPh sb="9" eb="11">
      <t>シエン</t>
    </rPh>
    <rPh sb="17" eb="18">
      <t>ツキ</t>
    </rPh>
    <rPh sb="19" eb="20">
      <t>ゼン</t>
    </rPh>
    <rPh sb="21" eb="22">
      <t>カイ</t>
    </rPh>
    <phoneticPr fontId="2"/>
  </si>
  <si>
    <t>（費用総額の2/3）</t>
    <rPh sb="1" eb="3">
      <t>ヒヨウ</t>
    </rPh>
    <rPh sb="3" eb="4">
      <t>ソウ</t>
    </rPh>
    <rPh sb="4" eb="5">
      <t>ガク</t>
    </rPh>
    <phoneticPr fontId="2"/>
  </si>
  <si>
    <t>【記載例】(費用総額：1,920,000円（内訳　計画策定費用：1,200,000円　モニタリング費用：720,000円）</t>
    <rPh sb="1" eb="4">
      <t>キサイレイ</t>
    </rPh>
    <rPh sb="6" eb="8">
      <t>ヒヨウ</t>
    </rPh>
    <rPh sb="8" eb="10">
      <t>ソウガク</t>
    </rPh>
    <rPh sb="20" eb="21">
      <t>エン</t>
    </rPh>
    <rPh sb="22" eb="24">
      <t>ウチワケ</t>
    </rPh>
    <rPh sb="25" eb="27">
      <t>ケイカク</t>
    </rPh>
    <rPh sb="27" eb="29">
      <t>サクテイ</t>
    </rPh>
    <rPh sb="29" eb="31">
      <t>ヒヨウ</t>
    </rPh>
    <rPh sb="41" eb="42">
      <t>エン</t>
    </rPh>
    <rPh sb="49" eb="51">
      <t>ヒヨウ</t>
    </rPh>
    <rPh sb="59" eb="60">
      <t>エン</t>
    </rPh>
    <phoneticPr fontId="2"/>
  </si>
  <si>
    <t>消費税等10%対象</t>
    <rPh sb="0" eb="3">
      <t>ショウヒゼイ</t>
    </rPh>
    <rPh sb="3" eb="4">
      <t>トウ</t>
    </rPh>
    <rPh sb="7" eb="9">
      <t>タイショウ</t>
    </rPh>
    <phoneticPr fontId="2"/>
  </si>
  <si>
    <t>うち消費税等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</si>
</sst>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7"/>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2"/>
      <color theme="1"/>
      <name val="ＭＳ Ｐゴシック"/>
      <family val="2"/>
      <charset val="128"/>
      <scheme val="minor"/>
    </font>
    <font>
      <sz val="9"/>
      <color indexed="81"/>
      <name val="MS P ゴシック"/>
      <family val="3"/>
      <charset val="128"/>
    </font>
    <font>
      <sz val="18"/>
      <color theme="1"/>
      <name val="ＭＳ Ｐゴシック"/>
      <family val="3"/>
      <charset val="128"/>
      <scheme val="minor"/>
    </font>
    <font>
      <sz val="12"/>
      <name val="ＭＳ Ｐゴシック"/>
      <family val="2"/>
      <charset val="128"/>
      <scheme val="minor"/>
    </font>
    <font>
      <sz val="10"/>
      <name val="ＭＳ Ｐゴシック"/>
      <family val="3"/>
      <charset val="128"/>
      <scheme val="minor"/>
    </font>
    <font>
      <sz val="11"/>
      <name val="ＭＳ Ｐゴシック"/>
      <family val="3"/>
      <charset val="128"/>
      <scheme val="minor"/>
    </font>
    <font>
      <sz val="10"/>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
    <xf numFmtId="0" fontId="0" fillId="0" borderId="0" xfId="0">
      <alignment vertical="center"/>
    </xf>
    <xf numFmtId="0" fontId="3" fillId="0" borderId="0" xfId="0" applyFont="1">
      <alignment vertical="center"/>
    </xf>
    <xf numFmtId="38" fontId="1" fillId="0" borderId="0" xfId="1" applyFont="1" applyAlignment="1">
      <alignment horizontal="right" vertical="center"/>
    </xf>
    <xf numFmtId="176" fontId="0" fillId="0" borderId="0" xfId="0" applyNumberFormat="1">
      <alignment vertical="center"/>
    </xf>
    <xf numFmtId="38" fontId="0" fillId="0" borderId="0" xfId="0" applyNumberFormat="1">
      <alignment vertical="center"/>
    </xf>
    <xf numFmtId="38" fontId="0" fillId="0" borderId="0" xfId="1" applyFont="1" applyFill="1">
      <alignment vertical="center"/>
    </xf>
    <xf numFmtId="0" fontId="0" fillId="0" borderId="0" xfId="0" applyAlignment="1">
      <alignment horizontal="right" vertical="center"/>
    </xf>
    <xf numFmtId="0" fontId="8" fillId="0" borderId="0" xfId="0" applyFont="1">
      <alignment vertical="center"/>
    </xf>
    <xf numFmtId="0" fontId="10" fillId="0" borderId="0" xfId="0" applyFont="1">
      <alignment vertical="center"/>
    </xf>
    <xf numFmtId="176" fontId="0" fillId="0" borderId="0" xfId="0" applyNumberFormat="1" applyAlignment="1">
      <alignment horizontal="right" vertical="center"/>
    </xf>
    <xf numFmtId="38" fontId="0" fillId="0" borderId="0" xfId="1" applyFont="1" applyAlignment="1">
      <alignment horizontal="right" vertical="center"/>
    </xf>
    <xf numFmtId="3" fontId="4" fillId="0" borderId="0" xfId="0" applyNumberFormat="1" applyFont="1">
      <alignment vertical="center"/>
    </xf>
    <xf numFmtId="3" fontId="0" fillId="0" borderId="0" xfId="0" applyNumberFormat="1">
      <alignment vertical="center"/>
    </xf>
    <xf numFmtId="0" fontId="6" fillId="0" borderId="0" xfId="0" applyFont="1" applyAlignment="1">
      <alignment horizontal="center" vertical="center"/>
    </xf>
    <xf numFmtId="38" fontId="7" fillId="0" borderId="0" xfId="1" applyFont="1" applyFill="1">
      <alignment vertical="center"/>
    </xf>
    <xf numFmtId="0" fontId="5" fillId="0" borderId="0" xfId="0" applyFont="1">
      <alignment vertical="center"/>
    </xf>
    <xf numFmtId="38" fontId="0" fillId="0" borderId="4" xfId="1" applyFont="1" applyFill="1" applyBorder="1" applyAlignment="1">
      <alignment horizontal="right" vertical="center"/>
    </xf>
    <xf numFmtId="38" fontId="0" fillId="0" borderId="0" xfId="1" applyFont="1" applyFill="1" applyAlignment="1">
      <alignment horizontal="righ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4" fillId="0" borderId="0" xfId="0" applyFont="1" applyAlignment="1">
      <alignment horizontal="center" vertical="center"/>
    </xf>
    <xf numFmtId="0" fontId="6" fillId="0" borderId="0" xfId="0" applyFont="1">
      <alignment vertical="center"/>
    </xf>
    <xf numFmtId="0" fontId="16" fillId="0" borderId="0" xfId="0" applyFont="1">
      <alignment vertical="center"/>
    </xf>
    <xf numFmtId="0" fontId="8" fillId="0" borderId="0" xfId="0" applyFont="1" applyAlignment="1">
      <alignment horizontal="left" vertical="center" wrapText="1"/>
    </xf>
    <xf numFmtId="0" fontId="9" fillId="0" borderId="0" xfId="0" applyFont="1" applyAlignment="1">
      <alignment horizontal="left" vertical="center"/>
    </xf>
    <xf numFmtId="0" fontId="0" fillId="0" borderId="0" xfId="0" applyAlignment="1">
      <alignment horizontal="right"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3" fillId="0" borderId="0" xfId="0" applyFont="1" applyAlignment="1">
      <alignment horizontal="center" vertical="center"/>
    </xf>
    <xf numFmtId="0" fontId="12"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609600</xdr:colOff>
      <xdr:row>21</xdr:row>
      <xdr:rowOff>57150</xdr:rowOff>
    </xdr:from>
    <xdr:to>
      <xdr:col>8</xdr:col>
      <xdr:colOff>314325</xdr:colOff>
      <xdr:row>22</xdr:row>
      <xdr:rowOff>209550</xdr:rowOff>
    </xdr:to>
    <xdr:sp macro="" textlink="">
      <xdr:nvSpPr>
        <xdr:cNvPr id="2" name="大かっこ 1">
          <a:extLst>
            <a:ext uri="{FF2B5EF4-FFF2-40B4-BE49-F238E27FC236}">
              <a16:creationId xmlns:a16="http://schemas.microsoft.com/office/drawing/2014/main" id="{6ED50BE2-A686-EF05-3B9C-2FDC1405FDE0}"/>
            </a:ext>
          </a:extLst>
        </xdr:cNvPr>
        <xdr:cNvSpPr/>
      </xdr:nvSpPr>
      <xdr:spPr>
        <a:xfrm>
          <a:off x="3533775" y="3771900"/>
          <a:ext cx="3305175" cy="4191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1"/>
  <sheetViews>
    <sheetView tabSelected="1" zoomScaleNormal="100" workbookViewId="0">
      <selection activeCell="D22" sqref="D22"/>
    </sheetView>
  </sheetViews>
  <sheetFormatPr defaultRowHeight="13.5"/>
  <cols>
    <col min="1" max="1" width="8.125" customWidth="1"/>
    <col min="2" max="2" width="9.375" customWidth="1"/>
    <col min="4" max="4" width="11.875" customWidth="1"/>
    <col min="5" max="5" width="9.375" customWidth="1"/>
    <col min="7" max="7" width="11.875" customWidth="1"/>
    <col min="8" max="8" width="17" customWidth="1"/>
    <col min="9" max="9" width="5.625" customWidth="1"/>
    <col min="11" max="11" width="9.75" customWidth="1"/>
  </cols>
  <sheetData>
    <row r="1" spans="1:9">
      <c r="A1" t="s">
        <v>56</v>
      </c>
    </row>
    <row r="2" spans="1:9">
      <c r="A2" t="s">
        <v>54</v>
      </c>
    </row>
    <row r="4" spans="1:9">
      <c r="G4" s="29" t="s">
        <v>30</v>
      </c>
      <c r="H4" s="29"/>
    </row>
    <row r="5" spans="1:9">
      <c r="G5" s="6"/>
      <c r="H5" s="6"/>
    </row>
    <row r="6" spans="1:9" ht="14.25">
      <c r="A6" s="21" t="s">
        <v>46</v>
      </c>
      <c r="G6" s="6"/>
      <c r="H6" s="6"/>
    </row>
    <row r="7" spans="1:9" ht="14.25">
      <c r="A7" s="8" t="s">
        <v>37</v>
      </c>
    </row>
    <row r="10" spans="1:9" ht="21">
      <c r="A10" s="33" t="s">
        <v>36</v>
      </c>
      <c r="B10" s="34"/>
      <c r="C10" s="34"/>
      <c r="D10" s="34"/>
      <c r="E10" s="34"/>
      <c r="F10" s="34"/>
      <c r="G10" s="34"/>
      <c r="H10" s="34"/>
      <c r="I10" s="34"/>
    </row>
    <row r="13" spans="1:9">
      <c r="D13" t="s">
        <v>0</v>
      </c>
    </row>
    <row r="15" spans="1:9">
      <c r="D15" t="s">
        <v>1</v>
      </c>
      <c r="F15" t="s">
        <v>44</v>
      </c>
    </row>
    <row r="16" spans="1:9">
      <c r="H16" t="s">
        <v>8</v>
      </c>
    </row>
    <row r="17" spans="2:9">
      <c r="B17" s="4"/>
      <c r="D17" t="s">
        <v>2</v>
      </c>
    </row>
    <row r="18" spans="2:9">
      <c r="B18" s="4"/>
    </row>
    <row r="19" spans="2:9">
      <c r="E19" s="22" t="s">
        <v>45</v>
      </c>
      <c r="F19" s="30" t="s">
        <v>47</v>
      </c>
      <c r="G19" s="31"/>
      <c r="H19" s="32"/>
      <c r="I19" s="23"/>
    </row>
    <row r="20" spans="2:9">
      <c r="E20" s="22" t="s">
        <v>48</v>
      </c>
      <c r="F20" s="22"/>
      <c r="G20" s="22"/>
      <c r="H20" s="24"/>
      <c r="I20" s="23"/>
    </row>
    <row r="22" spans="2:9" ht="21">
      <c r="B22" s="1" t="s">
        <v>3</v>
      </c>
      <c r="C22" s="12"/>
      <c r="D22" s="11">
        <f>+F31</f>
        <v>80000</v>
      </c>
      <c r="E22" t="s">
        <v>4</v>
      </c>
      <c r="F22" t="s">
        <v>57</v>
      </c>
      <c r="H22" s="3">
        <f>D22</f>
        <v>80000</v>
      </c>
      <c r="I22" t="s">
        <v>4</v>
      </c>
    </row>
    <row r="23" spans="2:9" ht="18.75" customHeight="1">
      <c r="B23" s="1"/>
      <c r="C23" s="12"/>
      <c r="D23" s="11"/>
      <c r="F23" t="s">
        <v>58</v>
      </c>
      <c r="H23" s="3">
        <f>ROUNDDOWN((D22/1.1)*0.1,0)</f>
        <v>7272</v>
      </c>
      <c r="I23" t="s">
        <v>4</v>
      </c>
    </row>
    <row r="25" spans="2:9">
      <c r="B25" t="s">
        <v>50</v>
      </c>
    </row>
    <row r="26" spans="2:9">
      <c r="B26" s="26" t="s">
        <v>49</v>
      </c>
      <c r="C26" s="25"/>
      <c r="D26" s="25"/>
      <c r="E26" s="25"/>
      <c r="F26" s="25"/>
      <c r="G26" s="25"/>
      <c r="H26" s="25"/>
    </row>
    <row r="28" spans="2:9">
      <c r="B28" t="s">
        <v>51</v>
      </c>
    </row>
    <row r="29" spans="2:9">
      <c r="C29" t="s">
        <v>20</v>
      </c>
      <c r="F29" s="12">
        <v>120000</v>
      </c>
      <c r="G29" t="s">
        <v>4</v>
      </c>
      <c r="H29" t="s">
        <v>29</v>
      </c>
    </row>
    <row r="30" spans="2:9">
      <c r="C30" t="s">
        <v>33</v>
      </c>
      <c r="F30" s="5">
        <v>40000</v>
      </c>
      <c r="G30" t="s">
        <v>4</v>
      </c>
      <c r="H30" t="s">
        <v>5</v>
      </c>
    </row>
    <row r="31" spans="2:9">
      <c r="C31" t="s">
        <v>14</v>
      </c>
      <c r="F31" s="5">
        <f>F29-F30</f>
        <v>80000</v>
      </c>
      <c r="G31" t="s">
        <v>4</v>
      </c>
      <c r="H31" t="s">
        <v>6</v>
      </c>
    </row>
    <row r="32" spans="2:9">
      <c r="C32" t="s">
        <v>15</v>
      </c>
      <c r="F32" s="5">
        <f>ROUNDDOWN((F31/1.1)*0.1,0)</f>
        <v>7272</v>
      </c>
      <c r="G32" t="s">
        <v>11</v>
      </c>
      <c r="H32" t="s">
        <v>31</v>
      </c>
    </row>
    <row r="33" spans="1:9">
      <c r="C33" t="s">
        <v>16</v>
      </c>
      <c r="F33" s="5">
        <f>+F31-F32</f>
        <v>72728</v>
      </c>
      <c r="G33" t="s">
        <v>11</v>
      </c>
      <c r="H33" t="s">
        <v>7</v>
      </c>
    </row>
    <row r="34" spans="1:9">
      <c r="C34" t="s">
        <v>42</v>
      </c>
      <c r="F34" s="5">
        <f>ROUNDDOWN(F33*0.1021,0)</f>
        <v>7425</v>
      </c>
      <c r="G34" t="s">
        <v>11</v>
      </c>
      <c r="H34" t="s">
        <v>17</v>
      </c>
    </row>
    <row r="35" spans="1:9">
      <c r="C35" t="s">
        <v>18</v>
      </c>
      <c r="F35" s="2">
        <f>+F31-F34</f>
        <v>72575</v>
      </c>
      <c r="G35" t="s">
        <v>11</v>
      </c>
      <c r="H35" t="s">
        <v>19</v>
      </c>
    </row>
    <row r="36" spans="1:9">
      <c r="F36" s="2"/>
    </row>
    <row r="37" spans="1:9">
      <c r="B37" t="s">
        <v>52</v>
      </c>
      <c r="E37" s="10"/>
    </row>
    <row r="38" spans="1:9">
      <c r="B38" s="7" t="s">
        <v>40</v>
      </c>
      <c r="C38" t="s">
        <v>21</v>
      </c>
      <c r="E38" s="9">
        <f>ROUNDDOWN(F29*2/3,0)</f>
        <v>80000</v>
      </c>
      <c r="F38" t="s">
        <v>12</v>
      </c>
      <c r="G38" t="s">
        <v>25</v>
      </c>
      <c r="H38" s="4">
        <f>+F31</f>
        <v>80000</v>
      </c>
      <c r="I38" t="s">
        <v>4</v>
      </c>
    </row>
    <row r="39" spans="1:9">
      <c r="B39" t="s">
        <v>34</v>
      </c>
      <c r="C39" t="s">
        <v>13</v>
      </c>
    </row>
    <row r="40" spans="1:9">
      <c r="C40" t="s">
        <v>55</v>
      </c>
    </row>
    <row r="43" spans="1:9">
      <c r="A43" s="7"/>
      <c r="C43" s="13"/>
      <c r="D43" s="13"/>
      <c r="G43" s="14" t="s">
        <v>23</v>
      </c>
      <c r="H43" s="9">
        <v>0</v>
      </c>
      <c r="I43" t="s">
        <v>4</v>
      </c>
    </row>
    <row r="44" spans="1:9">
      <c r="B44" s="7" t="s">
        <v>32</v>
      </c>
      <c r="C44" s="27" t="s">
        <v>43</v>
      </c>
      <c r="D44" s="28"/>
      <c r="E44" s="5">
        <v>720000</v>
      </c>
      <c r="F44" t="s">
        <v>41</v>
      </c>
      <c r="G44" s="15" t="s">
        <v>22</v>
      </c>
      <c r="H44" s="16">
        <f>+F31</f>
        <v>80000</v>
      </c>
      <c r="I44" t="s">
        <v>4</v>
      </c>
    </row>
    <row r="45" spans="1:9">
      <c r="C45" s="28"/>
      <c r="D45" s="28"/>
      <c r="E45" s="5">
        <f>ROUNDDOWN(E44*2/3,0)</f>
        <v>480000</v>
      </c>
      <c r="F45" t="s">
        <v>12</v>
      </c>
      <c r="G45" t="s">
        <v>26</v>
      </c>
      <c r="H45" s="4">
        <f>+H43+H44</f>
        <v>80000</v>
      </c>
      <c r="I45" t="s">
        <v>24</v>
      </c>
    </row>
    <row r="46" spans="1:9">
      <c r="C46" t="s">
        <v>13</v>
      </c>
      <c r="D46" s="13"/>
      <c r="E46" s="5"/>
      <c r="G46" s="15"/>
      <c r="H46" s="17"/>
    </row>
    <row r="47" spans="1:9">
      <c r="C47" t="s">
        <v>38</v>
      </c>
    </row>
    <row r="50" spans="3:8">
      <c r="D50" t="s">
        <v>9</v>
      </c>
      <c r="E50" t="s">
        <v>39</v>
      </c>
    </row>
    <row r="52" spans="3:8">
      <c r="D52" t="s">
        <v>10</v>
      </c>
      <c r="E52" s="18" t="s">
        <v>35</v>
      </c>
      <c r="F52" s="19"/>
      <c r="G52" s="20"/>
    </row>
    <row r="54" spans="3:8">
      <c r="C54" t="s">
        <v>28</v>
      </c>
    </row>
    <row r="55" spans="3:8">
      <c r="C55" t="s">
        <v>27</v>
      </c>
    </row>
    <row r="56" spans="3:8">
      <c r="H56" s="6" t="s">
        <v>53</v>
      </c>
    </row>
    <row r="60" spans="3:8">
      <c r="E60" s="3"/>
    </row>
    <row r="61" spans="3:8">
      <c r="E61" s="3"/>
    </row>
  </sheetData>
  <mergeCells count="4">
    <mergeCell ref="C44:D45"/>
    <mergeCell ref="G4:H4"/>
    <mergeCell ref="F19:H19"/>
    <mergeCell ref="A10:I10"/>
  </mergeCells>
  <phoneticPr fontId="2"/>
  <pageMargins left="0.70866141732283472" right="0.70866141732283472" top="0.74803149606299213" bottom="0.74803149606299213" header="0.31496062992125984" footer="0.31496062992125984"/>
  <pageSetup paperSize="9" scale="97"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vt:lpstr>
      <vt:lpstr>個人!Print_Area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tmano</dc:creator>
  <cp:lastModifiedBy>北海道経営改善支援センター</cp:lastModifiedBy>
  <cp:lastPrinted>2023-09-25T01:40:51Z</cp:lastPrinted>
  <dcterms:created xsi:type="dcterms:W3CDTF">2013-06-13T07:02:21Z</dcterms:created>
  <dcterms:modified xsi:type="dcterms:W3CDTF">2023-09-25T01:40:54Z</dcterms:modified>
</cp:coreProperties>
</file>