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DAN18\Desktop\人材　藤田\令和４年度\中途採用支援事業\"/>
    </mc:Choice>
  </mc:AlternateContent>
  <xr:revisionPtr revIDLastSave="0" documentId="8_{D1F56094-ED45-411B-A415-2FAE86161BDC}" xr6:coauthVersionLast="47" xr6:coauthVersionMax="47" xr10:uidLastSave="{00000000-0000-0000-0000-000000000000}"/>
  <bookViews>
    <workbookView xWindow="-120" yWindow="-120" windowWidth="29040" windowHeight="15840" tabRatio="848" firstSheet="1" activeTab="1" xr2:uid="{00000000-000D-0000-FFFF-FFFF00000000}"/>
  </bookViews>
  <sheets>
    <sheet name="作業表" sheetId="12" state="hidden" r:id="rId1"/>
    <sheet name="入力FMT" sheetId="17" r:id="rId2"/>
    <sheet name="2求人情報登録・公開アプリ" sheetId="21" state="hidden" r:id="rId3"/>
    <sheet name="1企業情報・管理者情報アプリ" sheetId="20" state="hidden" r:id="rId4"/>
    <sheet name="プルダウンより選択" sheetId="18" state="hidden" r:id="rId5"/>
  </sheets>
  <definedNames>
    <definedName name="_xlnm._FilterDatabase" localSheetId="1" hidden="1">入力FMT!$A$3:$AG$45</definedName>
    <definedName name="_xlnm.Print_Area" localSheetId="1">入力FMT!$A$1:$BU$42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" i="21" l="1"/>
  <c r="Y2" i="21"/>
  <c r="BS2" i="21"/>
  <c r="BT2" i="21"/>
  <c r="L2" i="21"/>
  <c r="D2" i="21"/>
  <c r="G2" i="21"/>
  <c r="H2" i="21"/>
  <c r="I2" i="21"/>
  <c r="J2" i="21"/>
  <c r="K2" i="21"/>
  <c r="M2" i="21"/>
  <c r="N2" i="21"/>
  <c r="P2" i="21"/>
  <c r="Q2" i="21"/>
  <c r="R2" i="21"/>
  <c r="T2" i="21"/>
  <c r="U2" i="21"/>
  <c r="W2" i="21"/>
  <c r="X2" i="21"/>
  <c r="AA2" i="21"/>
  <c r="AC2" i="21"/>
  <c r="AE2" i="21"/>
  <c r="AF2" i="21"/>
  <c r="AG2" i="21"/>
  <c r="AH2" i="21"/>
  <c r="AJ2" i="21"/>
  <c r="AK2" i="21"/>
  <c r="Q2" i="20" l="1"/>
  <c r="P2" i="20"/>
  <c r="N2" i="20"/>
  <c r="K2" i="20"/>
  <c r="J2" i="20"/>
  <c r="I2" i="20"/>
  <c r="H2" i="20"/>
  <c r="G2" i="20"/>
  <c r="F2" i="20"/>
  <c r="D2" i="20"/>
  <c r="C2" i="20"/>
  <c r="B2" i="20"/>
  <c r="A2" i="20"/>
  <c r="AX23" i="17" l="1"/>
  <c r="AT23" i="17"/>
  <c r="AX22" i="17"/>
  <c r="AT22" i="17"/>
  <c r="M23" i="17"/>
  <c r="I23" i="17"/>
  <c r="AD2" i="21" s="1"/>
  <c r="M22" i="17"/>
  <c r="I22" i="17"/>
  <c r="Z2" i="21" l="1"/>
</calcChain>
</file>

<file path=xl/sharedStrings.xml><?xml version="1.0" encoding="utf-8"?>
<sst xmlns="http://schemas.openxmlformats.org/spreadsheetml/2006/main" count="340" uniqueCount="238">
  <si>
    <t>掲載企業No.</t>
  </si>
  <si>
    <t>企業名</t>
  </si>
  <si>
    <t>企業名フリガナ</t>
  </si>
  <si>
    <t>所在地</t>
  </si>
  <si>
    <t>ホームページURL</t>
  </si>
  <si>
    <t>郵便番号</t>
  </si>
  <si>
    <t>業種</t>
  </si>
  <si>
    <t>設立</t>
  </si>
  <si>
    <t>従業員数</t>
  </si>
  <si>
    <t>資本金・年商</t>
  </si>
  <si>
    <t>主な事業内容</t>
  </si>
  <si>
    <t>求人原稿No.</t>
  </si>
  <si>
    <t>掲載開始日</t>
  </si>
  <si>
    <t>求人理由</t>
  </si>
  <si>
    <t>募集職種</t>
  </si>
  <si>
    <t>採用予定人数・前年採用実績数</t>
  </si>
  <si>
    <t>求める人物像・応募資格</t>
  </si>
  <si>
    <t>昇給・賞与・諸手当</t>
  </si>
  <si>
    <t>勤務地</t>
  </si>
  <si>
    <t>雇用形態</t>
  </si>
  <si>
    <t>勤務時間</t>
  </si>
  <si>
    <t>年間休日・休暇</t>
  </si>
  <si>
    <t>自由記入欄</t>
  </si>
  <si>
    <t>定年制度</t>
  </si>
  <si>
    <t>受動喫煙対策の有無と対策内容</t>
  </si>
  <si>
    <t>定年後の措置</t>
  </si>
  <si>
    <t>定年措置後の推定年俸</t>
  </si>
  <si>
    <t>フルタイム以外の雇用形態</t>
  </si>
  <si>
    <t>受入処遇</t>
  </si>
  <si>
    <t>退職金制度</t>
  </si>
  <si>
    <t>主な仕事内容</t>
  </si>
  <si>
    <t>（ダウンロード方法）</t>
    <rPh sb="7" eb="9">
      <t>ホウホウ</t>
    </rPh>
    <phoneticPr fontId="1"/>
  </si>
  <si>
    <t>（値貼り付け方法）</t>
    <rPh sb="1" eb="2">
      <t>アタイ</t>
    </rPh>
    <rPh sb="2" eb="3">
      <t>ハ</t>
    </rPh>
    <rPh sb="4" eb="5">
      <t>ツ</t>
    </rPh>
    <rPh sb="6" eb="8">
      <t>ホウホウ</t>
    </rPh>
    <phoneticPr fontId="1"/>
  </si>
  <si>
    <t>・　管理者情報csv　→　「作業３）管理者情報csvを値貼り付け」シートに値貼り付け</t>
    <rPh sb="2" eb="5">
      <t>カンリシャ</t>
    </rPh>
    <rPh sb="5" eb="7">
      <t>ジョウホウ</t>
    </rPh>
    <rPh sb="14" eb="16">
      <t>サギョウ</t>
    </rPh>
    <rPh sb="18" eb="21">
      <t>カンリシャ</t>
    </rPh>
    <rPh sb="21" eb="23">
      <t>ジョウホウ</t>
    </rPh>
    <phoneticPr fontId="1"/>
  </si>
  <si>
    <t>・　求人原稿csv　→　「作業１）求人原稿csvを値貼り付け」シートに値貼り付け</t>
    <rPh sb="2" eb="4">
      <t>キュウジン</t>
    </rPh>
    <rPh sb="4" eb="6">
      <t>ゲンコウ</t>
    </rPh>
    <rPh sb="13" eb="15">
      <t>サギョウ</t>
    </rPh>
    <rPh sb="17" eb="19">
      <t>キュウジン</t>
    </rPh>
    <rPh sb="19" eb="21">
      <t>ゲンコウ</t>
    </rPh>
    <rPh sb="35" eb="36">
      <t>アタイ</t>
    </rPh>
    <rPh sb="36" eb="37">
      <t>ハ</t>
    </rPh>
    <rPh sb="38" eb="39">
      <t>ツ</t>
    </rPh>
    <phoneticPr fontId="1"/>
  </si>
  <si>
    <t>・　掲載企業csv　→　「作業２）掲載企業csvを値貼り付け」シートに値貼り付け</t>
    <rPh sb="2" eb="4">
      <t>ケイサイ</t>
    </rPh>
    <rPh sb="4" eb="6">
      <t>キギョウ</t>
    </rPh>
    <rPh sb="13" eb="15">
      <t>サギョウ</t>
    </rPh>
    <rPh sb="17" eb="19">
      <t>ケイサイ</t>
    </rPh>
    <rPh sb="19" eb="21">
      <t>キギョウ</t>
    </rPh>
    <rPh sb="35" eb="37">
      <t>アタイハ</t>
    </rPh>
    <rPh sb="38" eb="39">
      <t>ツ</t>
    </rPh>
    <phoneticPr fontId="1"/>
  </si>
  <si>
    <t>作業１</t>
    <rPh sb="0" eb="2">
      <t>サギョウ</t>
    </rPh>
    <phoneticPr fontId="1"/>
  </si>
  <si>
    <t>作業２</t>
    <rPh sb="0" eb="2">
      <t>サギョウ</t>
    </rPh>
    <phoneticPr fontId="1"/>
  </si>
  <si>
    <t>☞求人原稿・掲載企業情報・管理者情報が１つのシートにまとまる（作業１自動）作業１~３データを１つに）</t>
    <rPh sb="1" eb="3">
      <t>キュウジン</t>
    </rPh>
    <rPh sb="3" eb="5">
      <t>ゲンコウ</t>
    </rPh>
    <rPh sb="6" eb="8">
      <t>ケイサイ</t>
    </rPh>
    <rPh sb="8" eb="10">
      <t>キギョウ</t>
    </rPh>
    <rPh sb="10" eb="12">
      <t>ジョウホウ</t>
    </rPh>
    <rPh sb="13" eb="16">
      <t>カンリシャ</t>
    </rPh>
    <rPh sb="16" eb="18">
      <t>ジョウホウ</t>
    </rPh>
    <phoneticPr fontId="1"/>
  </si>
  <si>
    <t>☞上記でまとまったシートの項目が精査・整理される（作業１自動）項目精査・整理）</t>
    <rPh sb="1" eb="3">
      <t>ジョウキ</t>
    </rPh>
    <rPh sb="13" eb="15">
      <t>コウモク</t>
    </rPh>
    <rPh sb="16" eb="18">
      <t>セイサ</t>
    </rPh>
    <rPh sb="19" eb="21">
      <t>セイリ</t>
    </rPh>
    <rPh sb="31" eb="33">
      <t>コウモク</t>
    </rPh>
    <rPh sb="33" eb="35">
      <t>セイサ</t>
    </rPh>
    <rPh sb="36" eb="38">
      <t>セイリ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</si>
  <si>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【手順１】</t>
    </r>
    <r>
      <rPr>
        <sz val="11"/>
        <color theme="1"/>
        <rFont val="游ゴシック"/>
        <family val="2"/>
        <charset val="128"/>
        <scheme val="minor"/>
      </rPr>
      <t>東商ジョブサイト管理画面より、求人原稿・掲載企業・管理者のcsvをダウンロードする</t>
    </r>
    <rPh sb="1" eb="3">
      <t>テジュン</t>
    </rPh>
    <rPh sb="5" eb="7">
      <t>トウショウ</t>
    </rPh>
    <rPh sb="13" eb="15">
      <t>カンリ</t>
    </rPh>
    <rPh sb="15" eb="17">
      <t>ガメン</t>
    </rPh>
    <rPh sb="20" eb="22">
      <t>キュウジン</t>
    </rPh>
    <rPh sb="22" eb="24">
      <t>ゲンコウ</t>
    </rPh>
    <rPh sb="30" eb="33">
      <t>カンリシャ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</si>
  <si>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【手順２】</t>
    </r>
    <r>
      <rPr>
        <sz val="11"/>
        <color theme="1"/>
        <rFont val="游ゴシック"/>
        <family val="2"/>
        <charset val="128"/>
        <scheme val="minor"/>
      </rPr>
      <t>上記でダウンロードしたcsvの内容を、各シートに値貼り付けする</t>
    </r>
    <rPh sb="1" eb="3">
      <t>テジュン</t>
    </rPh>
    <rPh sb="5" eb="7">
      <t>ジョウキ</t>
    </rPh>
    <rPh sb="20" eb="22">
      <t>ナイヨウ</t>
    </rPh>
    <rPh sb="24" eb="25">
      <t>カク</t>
    </rPh>
    <rPh sb="29" eb="30">
      <t>アタイ</t>
    </rPh>
    <rPh sb="30" eb="31">
      <t>ハ</t>
    </rPh>
    <rPh sb="32" eb="33">
      <t>ツ</t>
    </rPh>
    <phoneticPr fontId="1"/>
  </si>
  <si>
    <r>
      <t>【手順３】</t>
    </r>
    <r>
      <rPr>
        <sz val="11"/>
        <color theme="1"/>
        <rFont val="游ゴシック"/>
        <family val="3"/>
        <charset val="128"/>
        <scheme val="minor"/>
      </rPr>
      <t>「作業１自動）項目精査・整理」シートのＤ列を、「作業２）人材送出企業送付先を整理」シートのＢ列に値貼り付けする</t>
    </r>
    <rPh sb="1" eb="3">
      <t>テジュン</t>
    </rPh>
    <rPh sb="25" eb="26">
      <t>レツ</t>
    </rPh>
    <rPh sb="51" eb="52">
      <t>レツ</t>
    </rPh>
    <rPh sb="53" eb="54">
      <t>アタイ</t>
    </rPh>
    <rPh sb="54" eb="55">
      <t>ハ</t>
    </rPh>
    <rPh sb="56" eb="57">
      <t>ツ</t>
    </rPh>
    <phoneticPr fontId="1"/>
  </si>
  <si>
    <r>
      <t>【手順４】</t>
    </r>
    <r>
      <rPr>
        <sz val="11"/>
        <color theme="1"/>
        <rFont val="游ゴシック"/>
        <family val="3"/>
        <charset val="128"/>
        <scheme val="minor"/>
      </rPr>
      <t>貼り付けしたデータを選択し、データツールの区切り位置をクリック。「カンマヤタブなど（中略）データ(Ｄ)」を選択、次へ</t>
    </r>
    <rPh sb="1" eb="3">
      <t>テジュン</t>
    </rPh>
    <rPh sb="5" eb="6">
      <t>ハ</t>
    </rPh>
    <rPh sb="7" eb="8">
      <t>ツ</t>
    </rPh>
    <rPh sb="15" eb="17">
      <t>センタク</t>
    </rPh>
    <rPh sb="26" eb="28">
      <t>クギ</t>
    </rPh>
    <rPh sb="29" eb="31">
      <t>イチ</t>
    </rPh>
    <rPh sb="47" eb="49">
      <t>チュウリャク</t>
    </rPh>
    <rPh sb="58" eb="60">
      <t>センタク</t>
    </rPh>
    <rPh sb="61" eb="62">
      <t>ツギ</t>
    </rPh>
    <phoneticPr fontId="1"/>
  </si>
  <si>
    <t>区切り文字　カンマをチェックし、完了</t>
    <phoneticPr fontId="1"/>
  </si>
  <si>
    <r>
      <t>【手順６】</t>
    </r>
    <r>
      <rPr>
        <sz val="11"/>
        <color theme="1"/>
        <rFont val="游ゴシック"/>
        <family val="3"/>
        <charset val="128"/>
        <scheme val="minor"/>
      </rPr>
      <t>そのデータを「作業２）人材送出企業送付先を整理」に値貼り付け</t>
    </r>
    <rPh sb="1" eb="3">
      <t>テジュン</t>
    </rPh>
    <phoneticPr fontId="1"/>
  </si>
  <si>
    <t>☞各人材送出企業ごとに、提供する求人情報が切り分けられる</t>
    <rPh sb="1" eb="2">
      <t>カク</t>
    </rPh>
    <rPh sb="2" eb="8">
      <t>ジンザイソウシュツキギョウ</t>
    </rPh>
    <rPh sb="12" eb="14">
      <t>テイキョウ</t>
    </rPh>
    <rPh sb="16" eb="18">
      <t>キュウジン</t>
    </rPh>
    <rPh sb="18" eb="20">
      <t>ジョウホウ</t>
    </rPh>
    <rPh sb="21" eb="22">
      <t>キ</t>
    </rPh>
    <rPh sb="23" eb="24">
      <t>ワ</t>
    </rPh>
    <phoneticPr fontId="1"/>
  </si>
  <si>
    <t>☞セルごとに、送付不要となる人材送出企業が区切られる</t>
    <rPh sb="7" eb="9">
      <t>ソウフ</t>
    </rPh>
    <rPh sb="9" eb="11">
      <t>フヨウ</t>
    </rPh>
    <rPh sb="14" eb="16">
      <t>ジンザイ</t>
    </rPh>
    <rPh sb="16" eb="18">
      <t>ソウシュツ</t>
    </rPh>
    <rPh sb="18" eb="20">
      <t>キギョウ</t>
    </rPh>
    <rPh sb="21" eb="23">
      <t>クギ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</si>
  <si>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【手順５】</t>
    </r>
    <r>
      <rPr>
        <sz val="11"/>
        <color theme="1"/>
        <rFont val="游ゴシック"/>
        <family val="3"/>
        <charset val="128"/>
        <scheme val="minor"/>
      </rPr>
      <t>区切られたデータを、該当する列に移動させる</t>
    </r>
    <rPh sb="1" eb="3">
      <t>テジュン</t>
    </rPh>
    <rPh sb="5" eb="7">
      <t>クギ</t>
    </rPh>
    <rPh sb="15" eb="17">
      <t>ガイトウ</t>
    </rPh>
    <rPh sb="19" eb="20">
      <t>レツ</t>
    </rPh>
    <rPh sb="21" eb="23">
      <t>イドウ</t>
    </rPh>
    <phoneticPr fontId="1"/>
  </si>
  <si>
    <t>作業３</t>
    <rPh sb="0" eb="2">
      <t>サギョウ</t>
    </rPh>
    <phoneticPr fontId="1"/>
  </si>
  <si>
    <r>
      <t>【手順７】</t>
    </r>
    <r>
      <rPr>
        <sz val="11"/>
        <color theme="1"/>
        <rFont val="游ゴシック"/>
        <family val="3"/>
        <charset val="128"/>
        <scheme val="minor"/>
      </rPr>
      <t>各人材送出企業のページのＡ列で「送る」をソートし、提供する求人情報を抽出する。</t>
    </r>
    <rPh sb="1" eb="3">
      <t>テジュン</t>
    </rPh>
    <rPh sb="5" eb="6">
      <t>カク</t>
    </rPh>
    <rPh sb="6" eb="12">
      <t>ジンザイソウシュツキギョウ</t>
    </rPh>
    <rPh sb="18" eb="19">
      <t>レツ</t>
    </rPh>
    <rPh sb="21" eb="22">
      <t>オク</t>
    </rPh>
    <rPh sb="30" eb="32">
      <t>テイキョウ</t>
    </rPh>
    <rPh sb="34" eb="36">
      <t>キュウジン</t>
    </rPh>
    <rPh sb="36" eb="38">
      <t>ジョウホウ</t>
    </rPh>
    <rPh sb="39" eb="41">
      <t>チュウシュツ</t>
    </rPh>
    <phoneticPr fontId="1"/>
  </si>
  <si>
    <r>
      <t>【手順８】</t>
    </r>
    <r>
      <rPr>
        <sz val="11"/>
        <color theme="1"/>
        <rFont val="游ゴシック"/>
        <family val="3"/>
        <charset val="128"/>
        <scheme val="minor"/>
      </rPr>
      <t>人材送出企業別の企業リスト（別ファイル）にデータを値貼り付けし送信</t>
    </r>
    <rPh sb="1" eb="3">
      <t>テジュン</t>
    </rPh>
    <rPh sb="5" eb="11">
      <t>ジンザイソウシュツキギョウ</t>
    </rPh>
    <rPh sb="11" eb="12">
      <t>ベツ</t>
    </rPh>
    <rPh sb="13" eb="15">
      <t>キギョウ</t>
    </rPh>
    <rPh sb="19" eb="20">
      <t>ベツ</t>
    </rPh>
    <rPh sb="30" eb="31">
      <t>アタイ</t>
    </rPh>
    <rPh sb="31" eb="32">
      <t>ハ</t>
    </rPh>
    <rPh sb="33" eb="34">
      <t>ツ</t>
    </rPh>
    <rPh sb="36" eb="38">
      <t>ソウシン</t>
    </rPh>
    <phoneticPr fontId="1"/>
  </si>
  <si>
    <t>ファイル格納場所　https://tokyo-cci.app.box.com/folder/117356172648</t>
    <rPh sb="4" eb="6">
      <t>カクノウ</t>
    </rPh>
    <rPh sb="6" eb="8">
      <t>バショ</t>
    </rPh>
    <phoneticPr fontId="1"/>
  </si>
  <si>
    <t>・　求人原稿→求人情報一覧→抽出したい条件を入力し「この条件で表示する」→csvダウンロード</t>
    <rPh sb="2" eb="4">
      <t>キュウジン</t>
    </rPh>
    <rPh sb="4" eb="6">
      <t>ゲンコウ</t>
    </rPh>
    <rPh sb="7" eb="9">
      <t>キュウジン</t>
    </rPh>
    <rPh sb="9" eb="11">
      <t>ジョウホウ</t>
    </rPh>
    <rPh sb="11" eb="13">
      <t>イチラン</t>
    </rPh>
    <rPh sb="14" eb="16">
      <t>チュウシュツ</t>
    </rPh>
    <rPh sb="19" eb="21">
      <t>ジョウケン</t>
    </rPh>
    <rPh sb="22" eb="24">
      <t>ニュウリョク</t>
    </rPh>
    <rPh sb="28" eb="30">
      <t>ジョウケン</t>
    </rPh>
    <rPh sb="31" eb="33">
      <t>ヒョウジ</t>
    </rPh>
    <phoneticPr fontId="1"/>
  </si>
  <si>
    <t>・　掲載企業→掲載企業情報一覧→抽出したい条件を入力し「この条件で表示する」→csvダウンロード→更新用</t>
    <rPh sb="2" eb="4">
      <t>ケイサイ</t>
    </rPh>
    <rPh sb="4" eb="6">
      <t>キギョウ</t>
    </rPh>
    <rPh sb="7" eb="9">
      <t>ケイサイ</t>
    </rPh>
    <rPh sb="9" eb="11">
      <t>キギョウ</t>
    </rPh>
    <rPh sb="11" eb="13">
      <t>ジョウホウ</t>
    </rPh>
    <rPh sb="13" eb="15">
      <t>イチラン</t>
    </rPh>
    <rPh sb="49" eb="51">
      <t>コウシン</t>
    </rPh>
    <rPh sb="51" eb="52">
      <t>ヨウ</t>
    </rPh>
    <phoneticPr fontId="1"/>
  </si>
  <si>
    <t>・　管理者→管理者情報一覧→抽出したい条件を入力し「この条件で表示する」→csvダウンロード→更新用</t>
    <rPh sb="2" eb="5">
      <t>カンリシャ</t>
    </rPh>
    <rPh sb="6" eb="9">
      <t>カンリシャ</t>
    </rPh>
    <rPh sb="9" eb="11">
      <t>ジョウホウ</t>
    </rPh>
    <rPh sb="11" eb="13">
      <t>イチラン</t>
    </rPh>
    <rPh sb="47" eb="49">
      <t>コウシン</t>
    </rPh>
    <rPh sb="49" eb="50">
      <t>ヨウ</t>
    </rPh>
    <phoneticPr fontId="1"/>
  </si>
  <si>
    <t>補足</t>
    <rPh sb="0" eb="2">
      <t>ホソク</t>
    </rPh>
    <phoneticPr fontId="1"/>
  </si>
  <si>
    <t>人材送出企業別の企業リスト（別ファイル）に書き足す追加情報は、直前の情報の下行に追記していく</t>
    <rPh sb="21" eb="22">
      <t>カ</t>
    </rPh>
    <rPh sb="23" eb="24">
      <t>タ</t>
    </rPh>
    <rPh sb="25" eb="27">
      <t>ツイカ</t>
    </rPh>
    <rPh sb="27" eb="29">
      <t>ジョウホウ</t>
    </rPh>
    <rPh sb="31" eb="33">
      <t>チョクゼン</t>
    </rPh>
    <rPh sb="34" eb="36">
      <t>ジョウホウ</t>
    </rPh>
    <rPh sb="37" eb="38">
      <t>シタ</t>
    </rPh>
    <rPh sb="38" eb="39">
      <t>ギョウ</t>
    </rPh>
    <rPh sb="40" eb="42">
      <t>ツイキ</t>
    </rPh>
    <phoneticPr fontId="1"/>
  </si>
  <si>
    <t>担当者電話番号</t>
  </si>
  <si>
    <t>担当者メールアドレス</t>
  </si>
  <si>
    <t>求人原稿№</t>
    <rPh sb="0" eb="2">
      <t>キュウジン</t>
    </rPh>
    <rPh sb="2" eb="4">
      <t>ゲンコウ</t>
    </rPh>
    <phoneticPr fontId="5"/>
  </si>
  <si>
    <t xml:space="preserve">&lt;&lt;企業情報&gt;&gt; </t>
  </si>
  <si>
    <t>掲載企業№</t>
    <rPh sb="0" eb="2">
      <t>ケイサイ</t>
    </rPh>
    <rPh sb="2" eb="4">
      <t>キギョウ</t>
    </rPh>
    <phoneticPr fontId="5"/>
  </si>
  <si>
    <t>企業フリガナ</t>
    <phoneticPr fontId="5"/>
  </si>
  <si>
    <t>設立</t>
    <phoneticPr fontId="5"/>
  </si>
  <si>
    <t>主な事業内容</t>
    <rPh sb="0" eb="1">
      <t>オモ</t>
    </rPh>
    <phoneticPr fontId="5"/>
  </si>
  <si>
    <t>資本金
・
年商</t>
    <rPh sb="6" eb="8">
      <t>ネンショウ</t>
    </rPh>
    <phoneticPr fontId="5"/>
  </si>
  <si>
    <t xml:space="preserve">&lt;&lt;労働条件&gt;&gt; </t>
    <rPh sb="2" eb="4">
      <t>ロウドウ</t>
    </rPh>
    <rPh sb="4" eb="6">
      <t>ジョウケン</t>
    </rPh>
    <phoneticPr fontId="5"/>
  </si>
  <si>
    <t>募集職種</t>
    <rPh sb="0" eb="2">
      <t>ボシュウ</t>
    </rPh>
    <phoneticPr fontId="5"/>
  </si>
  <si>
    <t>おもな
仕事内容</t>
    <rPh sb="4" eb="6">
      <t>シゴト</t>
    </rPh>
    <phoneticPr fontId="5"/>
  </si>
  <si>
    <t>希望年齢</t>
  </si>
  <si>
    <t>～</t>
    <phoneticPr fontId="5"/>
  </si>
  <si>
    <t>受入処遇</t>
    <rPh sb="0" eb="2">
      <t>ウケイ</t>
    </rPh>
    <phoneticPr fontId="5"/>
  </si>
  <si>
    <t>給与</t>
    <rPh sb="0" eb="2">
      <t>キュウヨ</t>
    </rPh>
    <phoneticPr fontId="5"/>
  </si>
  <si>
    <t>雇用形態</t>
    <rPh sb="0" eb="2">
      <t>コヨウ</t>
    </rPh>
    <rPh sb="2" eb="4">
      <t>ケイタイ</t>
    </rPh>
    <phoneticPr fontId="5"/>
  </si>
  <si>
    <t>勤務時間</t>
    <rPh sb="0" eb="2">
      <t>キンム</t>
    </rPh>
    <phoneticPr fontId="5"/>
  </si>
  <si>
    <t>求める人物像
応募資格</t>
    <rPh sb="0" eb="1">
      <t>モト</t>
    </rPh>
    <rPh sb="3" eb="6">
      <t>ジンブツゾウ</t>
    </rPh>
    <rPh sb="7" eb="9">
      <t>オウボ</t>
    </rPh>
    <rPh sb="9" eb="11">
      <t>シカク</t>
    </rPh>
    <phoneticPr fontId="5"/>
  </si>
  <si>
    <t>定年後の措置</t>
    <phoneticPr fontId="5"/>
  </si>
  <si>
    <t>定年措置後の推定年俸</t>
    <rPh sb="0" eb="2">
      <t>テイネン</t>
    </rPh>
    <phoneticPr fontId="5"/>
  </si>
  <si>
    <t>６５歳以上の継続雇用可否</t>
    <phoneticPr fontId="5"/>
  </si>
  <si>
    <t>出向受入可否</t>
  </si>
  <si>
    <t>採用予定人数</t>
    <rPh sb="0" eb="2">
      <t>サイヨウ</t>
    </rPh>
    <rPh sb="2" eb="4">
      <t>ヨテイ</t>
    </rPh>
    <rPh sb="4" eb="6">
      <t>ニンズウ</t>
    </rPh>
    <phoneticPr fontId="5"/>
  </si>
  <si>
    <t>求人理由</t>
    <rPh sb="0" eb="2">
      <t>キュウジン</t>
    </rPh>
    <rPh sb="2" eb="4">
      <t>リユウ</t>
    </rPh>
    <phoneticPr fontId="5"/>
  </si>
  <si>
    <t>受動喫煙対策</t>
    <phoneticPr fontId="5"/>
  </si>
  <si>
    <t>残業手当</t>
    <rPh sb="0" eb="4">
      <t>ザンギョウテアテ</t>
    </rPh>
    <phoneticPr fontId="5"/>
  </si>
  <si>
    <t>自由記入欄</t>
    <rPh sb="0" eb="2">
      <t>ジユウ</t>
    </rPh>
    <rPh sb="2" eb="4">
      <t>キニュウ</t>
    </rPh>
    <rPh sb="4" eb="5">
      <t>ラン</t>
    </rPh>
    <phoneticPr fontId="5"/>
  </si>
  <si>
    <t xml:space="preserve">&lt;&lt;担当者情報&gt;&gt; </t>
    <rPh sb="5" eb="7">
      <t>ジョウホウ</t>
    </rPh>
    <phoneticPr fontId="5"/>
  </si>
  <si>
    <t>部署・役職</t>
    <rPh sb="0" eb="2">
      <t>ブショ</t>
    </rPh>
    <rPh sb="3" eb="5">
      <t>ヤクショク</t>
    </rPh>
    <phoneticPr fontId="5"/>
  </si>
  <si>
    <t>ご担当者名</t>
    <rPh sb="1" eb="4">
      <t>タントウシャ</t>
    </rPh>
    <rPh sb="4" eb="5">
      <t>メイ</t>
    </rPh>
    <phoneticPr fontId="5"/>
  </si>
  <si>
    <t>住所</t>
    <rPh sb="0" eb="2">
      <t>ジュウショ</t>
    </rPh>
    <phoneticPr fontId="5"/>
  </si>
  <si>
    <t>電話番号</t>
  </si>
  <si>
    <t>メールアドレス</t>
    <phoneticPr fontId="5"/>
  </si>
  <si>
    <t>歳</t>
    <rPh sb="0" eb="1">
      <t>サイ</t>
    </rPh>
    <phoneticPr fontId="1"/>
  </si>
  <si>
    <t>万円</t>
    <rPh sb="0" eb="2">
      <t>マンエン</t>
    </rPh>
    <phoneticPr fontId="1"/>
  </si>
  <si>
    <t>ホーム
ページ</t>
    <phoneticPr fontId="5"/>
  </si>
  <si>
    <t>プルダウンより選択</t>
    <rPh sb="7" eb="9">
      <t>センタク</t>
    </rPh>
    <phoneticPr fontId="1"/>
  </si>
  <si>
    <t>メーカー</t>
  </si>
  <si>
    <t>商社</t>
  </si>
  <si>
    <t>サービス</t>
  </si>
  <si>
    <t>流通・小売・フード</t>
  </si>
  <si>
    <t>マスコミ・広告・デザイン</t>
  </si>
  <si>
    <t>金融・保険</t>
  </si>
  <si>
    <t>コンサルティング</t>
  </si>
  <si>
    <t>不動産・建設・設備</t>
  </si>
  <si>
    <t>運輸・交通・物流・倉庫</t>
  </si>
  <si>
    <t>その他</t>
  </si>
  <si>
    <t>総務・人事</t>
  </si>
  <si>
    <t>経理</t>
  </si>
  <si>
    <t>一般事務・営業事務</t>
  </si>
  <si>
    <t>企画・調査</t>
  </si>
  <si>
    <t>営業</t>
  </si>
  <si>
    <t>販売</t>
  </si>
  <si>
    <t>ITエンジニア</t>
  </si>
  <si>
    <t>設計・開発</t>
  </si>
  <si>
    <t>技能工（生産・製造・整備・工事）</t>
  </si>
  <si>
    <t>技術系管理</t>
  </si>
  <si>
    <t>医療・福祉・介護</t>
  </si>
  <si>
    <t>業種</t>
    <rPh sb="0" eb="2">
      <t>ギョウシュ</t>
    </rPh>
    <phoneticPr fontId="1"/>
  </si>
  <si>
    <t>職種</t>
    <rPh sb="0" eb="2">
      <t>ショクシュ</t>
    </rPh>
    <phoneticPr fontId="1"/>
  </si>
  <si>
    <t>受け入れ処遇</t>
    <rPh sb="0" eb="1">
      <t>ウ</t>
    </rPh>
    <rPh sb="2" eb="3">
      <t>イ</t>
    </rPh>
    <rPh sb="4" eb="6">
      <t>ショグウ</t>
    </rPh>
    <phoneticPr fontId="1"/>
  </si>
  <si>
    <t>退職金制度</t>
    <rPh sb="0" eb="3">
      <t>タイショクキン</t>
    </rPh>
    <rPh sb="3" eb="5">
      <t>セイド</t>
    </rPh>
    <phoneticPr fontId="1"/>
  </si>
  <si>
    <t>有</t>
    <rPh sb="0" eb="1">
      <t>ア</t>
    </rPh>
    <phoneticPr fontId="1"/>
  </si>
  <si>
    <t>無</t>
  </si>
  <si>
    <t>無</t>
    <rPh sb="0" eb="1">
      <t>ナ</t>
    </rPh>
    <phoneticPr fontId="1"/>
  </si>
  <si>
    <t>65歳以上の継続雇用について</t>
    <phoneticPr fontId="1"/>
  </si>
  <si>
    <t>相談可</t>
    <rPh sb="0" eb="2">
      <t>ソウダン</t>
    </rPh>
    <rPh sb="2" eb="3">
      <t>カ</t>
    </rPh>
    <phoneticPr fontId="1"/>
  </si>
  <si>
    <t>相談不可</t>
    <rPh sb="0" eb="2">
      <t>ソウダン</t>
    </rPh>
    <rPh sb="2" eb="4">
      <t>フカ</t>
    </rPh>
    <phoneticPr fontId="1"/>
  </si>
  <si>
    <t>協議による</t>
  </si>
  <si>
    <t>協議による</t>
    <rPh sb="0" eb="2">
      <t>キョウギ</t>
    </rPh>
    <phoneticPr fontId="1"/>
  </si>
  <si>
    <t>フルタイム以外の雇用形態</t>
    <phoneticPr fontId="1"/>
  </si>
  <si>
    <t>受動喫煙対策</t>
    <phoneticPr fontId="1"/>
  </si>
  <si>
    <t>禁煙</t>
    <rPh sb="0" eb="2">
      <t>キンエン</t>
    </rPh>
    <phoneticPr fontId="1"/>
  </si>
  <si>
    <t>喫煙室あり（分煙）</t>
    <rPh sb="0" eb="3">
      <t>キツエンシツ</t>
    </rPh>
    <rPh sb="6" eb="8">
      <t>ブンエン</t>
    </rPh>
    <phoneticPr fontId="1"/>
  </si>
  <si>
    <t>喫煙可</t>
    <rPh sb="0" eb="2">
      <t>キツエン</t>
    </rPh>
    <rPh sb="2" eb="3">
      <t>カ</t>
    </rPh>
    <phoneticPr fontId="1"/>
  </si>
  <si>
    <t>勤務地により異なる</t>
    <rPh sb="0" eb="3">
      <t>キンムチ</t>
    </rPh>
    <rPh sb="6" eb="7">
      <t>コト</t>
    </rPh>
    <phoneticPr fontId="1"/>
  </si>
  <si>
    <t>出向による受入の可否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</si>
  <si>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</si>
  <si>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</si>
  <si>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役員</t>
  </si>
  <si>
    <t>部長</t>
  </si>
  <si>
    <t>課長</t>
  </si>
  <si>
    <t>係長</t>
  </si>
  <si>
    <t>一般</t>
  </si>
  <si>
    <t>正社員</t>
  </si>
  <si>
    <t>契約社員</t>
  </si>
  <si>
    <t>雇用形態</t>
    <rPh sb="0" eb="2">
      <t>コヨウ</t>
    </rPh>
    <rPh sb="2" eb="4">
      <t>ケイタイ</t>
    </rPh>
    <phoneticPr fontId="1"/>
  </si>
  <si>
    <t>定年制度</t>
    <phoneticPr fontId="1"/>
  </si>
  <si>
    <t>勤務延長制度</t>
  </si>
  <si>
    <t>定年後の措置</t>
    <rPh sb="0" eb="3">
      <t>テイネンゴ</t>
    </rPh>
    <rPh sb="4" eb="6">
      <t>ソチ</t>
    </rPh>
    <phoneticPr fontId="1"/>
  </si>
  <si>
    <t>再雇用制度</t>
    <phoneticPr fontId="1"/>
  </si>
  <si>
    <t>再雇用／勤務延（定年後●歳まで）</t>
    <phoneticPr fontId="1"/>
  </si>
  <si>
    <t>勤務延長制度</t>
    <phoneticPr fontId="1"/>
  </si>
  <si>
    <t>株式会社東商商事</t>
    <rPh sb="0" eb="4">
      <t>カブ</t>
    </rPh>
    <rPh sb="4" eb="6">
      <t>トウショウ</t>
    </rPh>
    <rPh sb="6" eb="8">
      <t>ショウジ</t>
    </rPh>
    <phoneticPr fontId="1"/>
  </si>
  <si>
    <t>1990年</t>
    <rPh sb="4" eb="5">
      <t>ネン</t>
    </rPh>
    <phoneticPr fontId="1"/>
  </si>
  <si>
    <t>【資本金】1,000万円【年商】100,000万円</t>
    <rPh sb="1" eb="4">
      <t>シホンキン</t>
    </rPh>
    <rPh sb="10" eb="12">
      <t>マンエン</t>
    </rPh>
    <rPh sb="13" eb="15">
      <t>ネンショウ</t>
    </rPh>
    <rPh sb="23" eb="25">
      <t>マンエン</t>
    </rPh>
    <phoneticPr fontId="1"/>
  </si>
  <si>
    <t>100名</t>
    <rPh sb="3" eb="4">
      <t>メイ</t>
    </rPh>
    <phoneticPr fontId="1"/>
  </si>
  <si>
    <t>東京都千代田区</t>
    <rPh sb="0" eb="3">
      <t>トウキョウト</t>
    </rPh>
    <rPh sb="3" eb="7">
      <t>チヨダク</t>
    </rPh>
    <phoneticPr fontId="1"/>
  </si>
  <si>
    <t>400万円～500万円</t>
    <rPh sb="3" eb="4">
      <t>マン</t>
    </rPh>
    <rPh sb="4" eb="5">
      <t>エン</t>
    </rPh>
    <rPh sb="9" eb="10">
      <t>マン</t>
    </rPh>
    <rPh sb="10" eb="11">
      <t>エン</t>
    </rPh>
    <phoneticPr fontId="1"/>
  </si>
  <si>
    <t>2名</t>
    <rPh sb="1" eb="2">
      <t>メイ</t>
    </rPh>
    <phoneticPr fontId="1"/>
  </si>
  <si>
    <t>人手不足のため</t>
    <phoneticPr fontId="1"/>
  </si>
  <si>
    <t>支給有／固定残業代として支給
　※月25時間相当分の固定残業代として月5万円（月給27万円）～月7万円（月給40万円）を支給
　　超過分は別途支給</t>
    <phoneticPr fontId="1"/>
  </si>
  <si>
    <t>人材支援センター</t>
    <rPh sb="0" eb="8">
      <t>ジンザイ</t>
    </rPh>
    <phoneticPr fontId="1"/>
  </si>
  <si>
    <t>東商　太郎</t>
    <rPh sb="0" eb="2">
      <t>トウショウ</t>
    </rPh>
    <rPh sb="3" eb="5">
      <t>タロウ</t>
    </rPh>
    <phoneticPr fontId="1"/>
  </si>
  <si>
    <t>03-3283-7640</t>
    <phoneticPr fontId="1"/>
  </si>
  <si>
    <t>100-0005</t>
    <phoneticPr fontId="1"/>
  </si>
  <si>
    <t>東京都千代田区丸の内3-2-2　丸の内二重橋ビル</t>
    <rPh sb="0" eb="3">
      <t>トウキョウト</t>
    </rPh>
    <rPh sb="3" eb="7">
      <t>チヨダク</t>
    </rPh>
    <rPh sb="7" eb="8">
      <t>マル</t>
    </rPh>
    <rPh sb="9" eb="10">
      <t>ウチ</t>
    </rPh>
    <rPh sb="16" eb="17">
      <t>マル</t>
    </rPh>
    <rPh sb="18" eb="19">
      <t>ウチ</t>
    </rPh>
    <rPh sb="19" eb="22">
      <t>ニジュウバシ</t>
    </rPh>
    <phoneticPr fontId="1"/>
  </si>
  <si>
    <t>jinzai@tokyo-cci.or.jp</t>
    <phoneticPr fontId="1"/>
  </si>
  <si>
    <t>ﾄｳｼﾖｳｼﾖｳｼﾞ</t>
    <phoneticPr fontId="1"/>
  </si>
  <si>
    <t>家具の輸入、販売（国内・輸出）。海外の原料産地より原材料の輸入及び、第三国での加工後輸入。</t>
    <rPh sb="0" eb="2">
      <t>カグ</t>
    </rPh>
    <rPh sb="25" eb="28">
      <t>ゲンザイリョウ</t>
    </rPh>
    <phoneticPr fontId="1"/>
  </si>
  <si>
    <t>営業・事務。① 営業②営業事務　（OA事務、HPコンテンツ作成）③経理事務　（会計、経理、庶務、OA一般事務）④ 広報企画　（広告、Webデザイﾝ、総務）</t>
    <phoneticPr fontId="1"/>
  </si>
  <si>
    <t>大卒以上。事務・経理実務の経験。ビジネスレベルの英語力。</t>
    <phoneticPr fontId="1"/>
  </si>
  <si>
    <t>120日　＜備考＞完全週休2日制(土・日)、国民の祝日、年末年始</t>
    <phoneticPr fontId="1"/>
  </si>
  <si>
    <t>【昇給】あり【賞与】年2回【諸手当】交通費全額支給・時間外手当</t>
    <phoneticPr fontId="1"/>
  </si>
  <si>
    <t>記入例</t>
    <rPh sb="0" eb="2">
      <t>キニュウ</t>
    </rPh>
    <rPh sb="2" eb="3">
      <t>レイ</t>
    </rPh>
    <phoneticPr fontId="1"/>
  </si>
  <si>
    <t>使用期間3か月（給与・条件に違いなし）</t>
    <rPh sb="0" eb="4">
      <t>シヨウキカン</t>
    </rPh>
    <rPh sb="6" eb="7">
      <t>ゲツ</t>
    </rPh>
    <rPh sb="8" eb="10">
      <t>キュウヨ</t>
    </rPh>
    <rPh sb="11" eb="13">
      <t>ジョウケン</t>
    </rPh>
    <rPh sb="14" eb="15">
      <t>チガ</t>
    </rPh>
    <phoneticPr fontId="1"/>
  </si>
  <si>
    <t>https://www.tokyo-cci.or.jp/</t>
    <phoneticPr fontId="1"/>
  </si>
  <si>
    <t>【資本金】
【年　商】</t>
    <rPh sb="1" eb="4">
      <t>シホンキン</t>
    </rPh>
    <rPh sb="7" eb="8">
      <t>トシ</t>
    </rPh>
    <rPh sb="9" eb="10">
      <t>ショウ</t>
    </rPh>
    <phoneticPr fontId="1"/>
  </si>
  <si>
    <t>東京商工会議所に入会せず掲載希望</t>
    <phoneticPr fontId="1"/>
  </si>
  <si>
    <t>担当者名（名）</t>
  </si>
  <si>
    <t>担当者名（姓）</t>
  </si>
  <si>
    <t>会員確認</t>
  </si>
  <si>
    <t>会員番号（東商のみ）</t>
  </si>
  <si>
    <t>9：30～17：30（休憩1時間）</t>
    <rPh sb="11" eb="13">
      <t>キュウケイ</t>
    </rPh>
    <rPh sb="14" eb="16">
      <t>ジカン</t>
    </rPh>
    <phoneticPr fontId="1"/>
  </si>
  <si>
    <t>「東商キャリア人材サポート」求人情報登録フォーマット</t>
    <rPh sb="1" eb="3">
      <t>トウショウ</t>
    </rPh>
    <rPh sb="7" eb="9">
      <t>ジンザイ</t>
    </rPh>
    <rPh sb="14" eb="16">
      <t>キュウジン</t>
    </rPh>
    <rPh sb="16" eb="18">
      <t>ジョウホウ</t>
    </rPh>
    <rPh sb="18" eb="20">
      <t>トウロク</t>
    </rPh>
    <phoneticPr fontId="1"/>
  </si>
  <si>
    <t>年間休日・
休暇制度</t>
    <rPh sb="6" eb="8">
      <t>キュウカ</t>
    </rPh>
    <rPh sb="8" eb="10">
      <t>セイド</t>
    </rPh>
    <phoneticPr fontId="5"/>
  </si>
  <si>
    <t>福利厚生・社内制度・社会保険</t>
    <phoneticPr fontId="5"/>
  </si>
  <si>
    <t>【福利厚生】携帯電話貸与・社員旅行【社内制度】研修制度・退職金制度【社会保険】完備</t>
    <rPh sb="34" eb="36">
      <t>シャカイ</t>
    </rPh>
    <rPh sb="36" eb="38">
      <t>ホケン</t>
    </rPh>
    <rPh sb="39" eb="41">
      <t>カンビ</t>
    </rPh>
    <phoneticPr fontId="1"/>
  </si>
  <si>
    <t>シニア人材受け入れ実績あり、現在も活躍中</t>
    <rPh sb="3" eb="5">
      <t>ジンザイ</t>
    </rPh>
    <rPh sb="5" eb="6">
      <t>ウ</t>
    </rPh>
    <rPh sb="7" eb="8">
      <t>イ</t>
    </rPh>
    <rPh sb="9" eb="11">
      <t>ジッセキ</t>
    </rPh>
    <rPh sb="14" eb="16">
      <t>ゲンザイ</t>
    </rPh>
    <rPh sb="17" eb="20">
      <t>カツヤクチュウ</t>
    </rPh>
    <phoneticPr fontId="1"/>
  </si>
  <si>
    <r>
      <t>会社ＰＲ</t>
    </r>
    <r>
      <rPr>
        <sz val="8"/>
        <color theme="1"/>
        <rFont val="HGPｺﾞｼｯｸM"/>
        <family val="3"/>
        <charset val="128"/>
      </rPr>
      <t>（外部人材受入実績等）</t>
    </r>
    <rPh sb="0" eb="2">
      <t>カイシャ</t>
    </rPh>
    <rPh sb="5" eb="7">
      <t>ガイブ</t>
    </rPh>
    <rPh sb="7" eb="9">
      <t>ジンザイ</t>
    </rPh>
    <rPh sb="9" eb="11">
      <t>ウケイレ</t>
    </rPh>
    <rPh sb="11" eb="13">
      <t>ジッセキ</t>
    </rPh>
    <rPh sb="13" eb="14">
      <t>トウ</t>
    </rPh>
    <phoneticPr fontId="5"/>
  </si>
  <si>
    <t>状態</t>
  </si>
  <si>
    <t>人材カテゴリー</t>
  </si>
  <si>
    <t>掲載終了日</t>
  </si>
  <si>
    <t>残業手当（時間外手当）の有無とその支給方法</t>
  </si>
  <si>
    <t>募集企業名</t>
  </si>
  <si>
    <t>インターンシップ・職場体験情報</t>
  </si>
  <si>
    <t>福利厚生・社内制度・社会保険</t>
  </si>
  <si>
    <t>応募方法</t>
  </si>
  <si>
    <t>連絡先電話番号</t>
  </si>
  <si>
    <t>応募先メールアドレス</t>
  </si>
  <si>
    <t>自動返信メール文面</t>
  </si>
  <si>
    <t>65歳以上の継続雇用について</t>
  </si>
  <si>
    <t>再就職支援事業者等への情報提供（中途・第二新卒限定）</t>
  </si>
  <si>
    <t>【運営元管理者】専用備考欄</t>
  </si>
  <si>
    <t>共有備考欄</t>
  </si>
  <si>
    <t>掲載期間</t>
  </si>
  <si>
    <t>更新日</t>
  </si>
  <si>
    <t>募集対象(検索キーコード)</t>
  </si>
  <si>
    <t>業種(検索キーコード)</t>
  </si>
  <si>
    <t>職種(検索キーコード)</t>
  </si>
  <si>
    <t>勤務地(市区町村コード)</t>
  </si>
  <si>
    <t>雇用形態(検索キーコード)</t>
  </si>
  <si>
    <t>他サイト連携ID</t>
  </si>
  <si>
    <t>掲載終了日（valid Through）</t>
  </si>
  <si>
    <t>職種（title）</t>
  </si>
  <si>
    <t>郵便番号（postalCode）</t>
  </si>
  <si>
    <t>都道府県（addressRegion）</t>
  </si>
  <si>
    <t>市区町村（addressLocality）</t>
  </si>
  <si>
    <t>町域以下（streetAddress）</t>
  </si>
  <si>
    <t>勤務形態（jobLocationType）</t>
  </si>
  <si>
    <t>リモートワーク勤務地（applicantLocationRequirements）</t>
  </si>
  <si>
    <t>求人の詳細な説明（description）</t>
  </si>
  <si>
    <t>給与形態（unitText）</t>
  </si>
  <si>
    <t>給与下限（minValue）</t>
  </si>
  <si>
    <t>給与上限（maxValue）</t>
  </si>
  <si>
    <t>雇用形態（employment Type）</t>
  </si>
  <si>
    <t>給与</t>
  </si>
  <si>
    <t>会社ＰＲ</t>
    <phoneticPr fontId="5"/>
  </si>
  <si>
    <t>「東商キャリア人材サポート」への登録（無料）</t>
    <phoneticPr fontId="5"/>
  </si>
  <si>
    <t>画像1</t>
  </si>
  <si>
    <t>画像2</t>
  </si>
  <si>
    <t>画像3</t>
  </si>
  <si>
    <t>画像4</t>
  </si>
  <si>
    <t>画像5</t>
  </si>
  <si>
    <t>画像3テキスト</t>
  </si>
  <si>
    <t>画像4テキスト</t>
  </si>
  <si>
    <t>画像5テキスト</t>
  </si>
  <si>
    <t>就業条件(検索キーコード)</t>
  </si>
  <si>
    <t>（東商使用）</t>
    <rPh sb="1" eb="3">
      <t>トウショウ</t>
    </rPh>
    <rPh sb="3" eb="5">
      <t>シヨウ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</si>
</sst>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.5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15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double">
        <color auto="1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double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auto="1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auto="1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double">
        <color auto="1"/>
      </right>
      <top style="thin">
        <color rgb="FF000000"/>
      </top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double">
        <color indexed="64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auto="1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ouble">
        <color auto="1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8" fillId="3" borderId="0" xfId="1" applyFont="1" applyFill="1" applyAlignment="1">
      <alignment horizontal="centerContinuous" vertical="center"/>
    </xf>
    <xf numFmtId="0" fontId="9" fillId="3" borderId="0" xfId="1" applyFont="1" applyFill="1" applyAlignment="1">
      <alignment horizontal="centerContinuous" vertical="center"/>
    </xf>
    <xf numFmtId="0" fontId="9" fillId="3" borderId="0" xfId="1" applyFont="1" applyFill="1">
      <alignment vertical="center"/>
    </xf>
    <xf numFmtId="0" fontId="6" fillId="3" borderId="0" xfId="1" applyFont="1" applyFill="1" applyBorder="1" applyAlignment="1">
      <alignment horizontal="centerContinuous" vertical="center" wrapText="1"/>
    </xf>
    <xf numFmtId="0" fontId="9" fillId="3" borderId="0" xfId="1" applyFont="1" applyFill="1" applyBorder="1" applyAlignment="1">
      <alignment horizontal="centerContinuous" vertical="center" wrapText="1"/>
    </xf>
    <xf numFmtId="0" fontId="7" fillId="3" borderId="1" xfId="1" applyFont="1" applyFill="1" applyBorder="1" applyAlignment="1">
      <alignment horizontal="centerContinuous" vertical="center" wrapText="1"/>
    </xf>
    <xf numFmtId="0" fontId="9" fillId="3" borderId="2" xfId="1" applyFont="1" applyFill="1" applyBorder="1" applyAlignment="1">
      <alignment horizontal="centerContinuous" vertical="center" wrapText="1"/>
    </xf>
    <xf numFmtId="0" fontId="10" fillId="3" borderId="0" xfId="1" applyFont="1" applyFill="1">
      <alignment vertical="center"/>
    </xf>
    <xf numFmtId="0" fontId="7" fillId="3" borderId="6" xfId="1" applyFont="1" applyFill="1" applyBorder="1" applyAlignment="1">
      <alignment horizontal="centerContinuous" vertical="center" wrapText="1"/>
    </xf>
    <xf numFmtId="0" fontId="9" fillId="3" borderId="7" xfId="1" applyFont="1" applyFill="1" applyBorder="1" applyAlignment="1">
      <alignment horizontal="centerContinuous" vertical="center" wrapText="1"/>
    </xf>
    <xf numFmtId="0" fontId="7" fillId="3" borderId="10" xfId="1" applyFont="1" applyFill="1" applyBorder="1" applyAlignment="1">
      <alignment horizontal="centerContinuous" vertical="center" wrapText="1"/>
    </xf>
    <xf numFmtId="0" fontId="11" fillId="3" borderId="7" xfId="1" applyFont="1" applyFill="1" applyBorder="1" applyAlignment="1">
      <alignment horizontal="centerContinuous" vertical="center" wrapText="1"/>
    </xf>
    <xf numFmtId="0" fontId="7" fillId="3" borderId="7" xfId="1" applyFont="1" applyFill="1" applyBorder="1" applyAlignment="1">
      <alignment horizontal="centerContinuous" vertical="center" wrapText="1"/>
    </xf>
    <xf numFmtId="0" fontId="6" fillId="3" borderId="8" xfId="1" applyFont="1" applyFill="1" applyBorder="1" applyAlignment="1">
      <alignment horizontal="centerContinuous" vertical="center" wrapText="1"/>
    </xf>
    <xf numFmtId="0" fontId="7" fillId="3" borderId="12" xfId="1" applyFont="1" applyFill="1" applyBorder="1" applyAlignment="1">
      <alignment horizontal="centerContinuous" vertical="center" wrapText="1"/>
    </xf>
    <xf numFmtId="0" fontId="9" fillId="3" borderId="13" xfId="1" applyFont="1" applyFill="1" applyBorder="1" applyAlignment="1">
      <alignment horizontal="centerContinuous" vertical="center"/>
    </xf>
    <xf numFmtId="0" fontId="9" fillId="3" borderId="14" xfId="1" applyFont="1" applyFill="1" applyBorder="1" applyAlignment="1">
      <alignment horizontal="centerContinuous" vertical="center"/>
    </xf>
    <xf numFmtId="0" fontId="7" fillId="3" borderId="18" xfId="1" applyFont="1" applyFill="1" applyBorder="1" applyAlignment="1">
      <alignment horizontal="centerContinuous" vertical="center" wrapText="1"/>
    </xf>
    <xf numFmtId="0" fontId="11" fillId="3" borderId="19" xfId="1" applyFont="1" applyFill="1" applyBorder="1" applyAlignment="1">
      <alignment horizontal="centerContinuous" vertical="center" wrapText="1"/>
    </xf>
    <xf numFmtId="0" fontId="7" fillId="3" borderId="19" xfId="1" applyFont="1" applyFill="1" applyBorder="1" applyAlignment="1">
      <alignment horizontal="centerContinuous" vertical="center" wrapText="1"/>
    </xf>
    <xf numFmtId="0" fontId="6" fillId="3" borderId="20" xfId="1" applyFont="1" applyFill="1" applyBorder="1" applyAlignment="1">
      <alignment horizontal="centerContinuous" vertical="center" wrapText="1"/>
    </xf>
    <xf numFmtId="0" fontId="7" fillId="3" borderId="26" xfId="1" applyFont="1" applyFill="1" applyBorder="1" applyAlignment="1">
      <alignment horizontal="centerContinuous" vertical="center" wrapText="1"/>
    </xf>
    <xf numFmtId="0" fontId="6" fillId="3" borderId="27" xfId="1" applyFont="1" applyFill="1" applyBorder="1" applyAlignment="1">
      <alignment horizontal="centerContinuous" vertical="center" wrapText="1"/>
    </xf>
    <xf numFmtId="0" fontId="6" fillId="3" borderId="28" xfId="1" applyFont="1" applyFill="1" applyBorder="1" applyAlignment="1">
      <alignment horizontal="centerContinuous" vertical="center" wrapText="1"/>
    </xf>
    <xf numFmtId="0" fontId="9" fillId="3" borderId="0" xfId="1" applyFont="1" applyFill="1" applyBorder="1">
      <alignment vertical="center"/>
    </xf>
    <xf numFmtId="0" fontId="7" fillId="3" borderId="41" xfId="1" applyFont="1" applyFill="1" applyBorder="1" applyAlignment="1">
      <alignment horizontal="centerContinuous" vertical="center" wrapText="1"/>
    </xf>
    <xf numFmtId="0" fontId="7" fillId="3" borderId="42" xfId="1" applyFont="1" applyFill="1" applyBorder="1" applyAlignment="1">
      <alignment horizontal="centerContinuous" vertical="center" wrapText="1"/>
    </xf>
    <xf numFmtId="0" fontId="9" fillId="3" borderId="42" xfId="1" applyFont="1" applyFill="1" applyBorder="1" applyAlignment="1">
      <alignment horizontal="centerContinuous" vertical="center"/>
    </xf>
    <xf numFmtId="0" fontId="9" fillId="3" borderId="43" xfId="1" applyFont="1" applyFill="1" applyBorder="1" applyAlignment="1">
      <alignment horizontal="centerContinuous" vertical="center"/>
    </xf>
    <xf numFmtId="0" fontId="9" fillId="3" borderId="46" xfId="1" applyFont="1" applyFill="1" applyBorder="1">
      <alignment vertical="center"/>
    </xf>
    <xf numFmtId="0" fontId="7" fillId="3" borderId="49" xfId="1" applyFont="1" applyFill="1" applyBorder="1" applyAlignment="1">
      <alignment horizontal="centerContinuous" vertical="center" wrapText="1"/>
    </xf>
    <xf numFmtId="0" fontId="7" fillId="3" borderId="50" xfId="1" applyFont="1" applyFill="1" applyBorder="1" applyAlignment="1">
      <alignment horizontal="centerContinuous" vertical="center" wrapText="1"/>
    </xf>
    <xf numFmtId="0" fontId="9" fillId="3" borderId="50" xfId="1" applyFont="1" applyFill="1" applyBorder="1" applyAlignment="1">
      <alignment horizontal="centerContinuous" vertical="center" wrapText="1"/>
    </xf>
    <xf numFmtId="0" fontId="9" fillId="3" borderId="51" xfId="1" applyFont="1" applyFill="1" applyBorder="1" applyAlignment="1">
      <alignment horizontal="centerContinuous" vertical="center" wrapText="1"/>
    </xf>
    <xf numFmtId="0" fontId="7" fillId="3" borderId="53" xfId="1" applyFont="1" applyFill="1" applyBorder="1" applyAlignment="1">
      <alignment horizontal="centerContinuous" vertical="center" wrapText="1"/>
    </xf>
    <xf numFmtId="0" fontId="9" fillId="3" borderId="9" xfId="1" applyFont="1" applyFill="1" applyBorder="1" applyAlignment="1">
      <alignment horizontal="centerContinuous" vertical="center" wrapText="1"/>
    </xf>
    <xf numFmtId="0" fontId="7" fillId="3" borderId="13" xfId="1" applyFont="1" applyFill="1" applyBorder="1" applyAlignment="1">
      <alignment horizontal="centerContinuous" vertical="center" wrapText="1"/>
    </xf>
    <xf numFmtId="0" fontId="9" fillId="3" borderId="13" xfId="1" applyFont="1" applyFill="1" applyBorder="1" applyAlignment="1">
      <alignment horizontal="centerContinuous" vertical="center" wrapText="1"/>
    </xf>
    <xf numFmtId="0" fontId="9" fillId="3" borderId="14" xfId="1" applyFont="1" applyFill="1" applyBorder="1" applyAlignment="1">
      <alignment horizontal="centerContinuous" vertical="center" wrapText="1"/>
    </xf>
    <xf numFmtId="0" fontId="9" fillId="3" borderId="55" xfId="1" applyFont="1" applyFill="1" applyBorder="1">
      <alignment vertical="center"/>
    </xf>
    <xf numFmtId="0" fontId="7" fillId="3" borderId="14" xfId="1" applyFont="1" applyFill="1" applyBorder="1" applyAlignment="1">
      <alignment horizontal="centerContinuous" vertical="center" wrapText="1"/>
    </xf>
    <xf numFmtId="0" fontId="6" fillId="3" borderId="14" xfId="1" applyFont="1" applyFill="1" applyBorder="1" applyAlignment="1">
      <alignment horizontal="centerContinuous" vertical="center" wrapText="1"/>
    </xf>
    <xf numFmtId="0" fontId="7" fillId="3" borderId="56" xfId="1" applyFont="1" applyFill="1" applyBorder="1" applyAlignment="1">
      <alignment horizontal="centerContinuous" vertical="center" wrapText="1"/>
    </xf>
    <xf numFmtId="0" fontId="6" fillId="3" borderId="24" xfId="1" applyFont="1" applyFill="1" applyBorder="1" applyAlignment="1">
      <alignment horizontal="centerContinuous" vertical="center" wrapText="1"/>
    </xf>
    <xf numFmtId="0" fontId="6" fillId="3" borderId="25" xfId="1" applyFont="1" applyFill="1" applyBorder="1" applyAlignment="1">
      <alignment horizontal="centerContinuous" vertical="center" wrapText="1"/>
    </xf>
    <xf numFmtId="0" fontId="7" fillId="3" borderId="31" xfId="1" applyFont="1" applyFill="1" applyBorder="1" applyAlignment="1">
      <alignment horizontal="centerContinuous" vertical="center" wrapText="1"/>
    </xf>
    <xf numFmtId="0" fontId="9" fillId="3" borderId="15" xfId="1" applyFont="1" applyFill="1" applyBorder="1" applyAlignment="1">
      <alignment horizontal="centerContinuous" vertical="center" wrapText="1"/>
    </xf>
    <xf numFmtId="0" fontId="9" fillId="3" borderId="32" xfId="1" applyFont="1" applyFill="1" applyBorder="1" applyAlignment="1">
      <alignment horizontal="centerContinuous" vertical="center" wrapText="1"/>
    </xf>
    <xf numFmtId="0" fontId="9" fillId="3" borderId="100" xfId="1" applyFont="1" applyFill="1" applyBorder="1">
      <alignment vertical="center"/>
    </xf>
    <xf numFmtId="0" fontId="9" fillId="3" borderId="57" xfId="1" applyFont="1" applyFill="1" applyBorder="1">
      <alignment vertical="center"/>
    </xf>
    <xf numFmtId="0" fontId="9" fillId="3" borderId="58" xfId="1" applyFont="1" applyFill="1" applyBorder="1">
      <alignment vertical="center"/>
    </xf>
    <xf numFmtId="0" fontId="7" fillId="3" borderId="60" xfId="1" applyFont="1" applyFill="1" applyBorder="1" applyAlignment="1">
      <alignment horizontal="centerContinuous" vertical="center" wrapText="1"/>
    </xf>
    <xf numFmtId="0" fontId="9" fillId="3" borderId="61" xfId="1" applyFont="1" applyFill="1" applyBorder="1" applyAlignment="1">
      <alignment horizontal="centerContinuous" vertical="center"/>
    </xf>
    <xf numFmtId="0" fontId="9" fillId="3" borderId="62" xfId="1" applyFont="1" applyFill="1" applyBorder="1" applyAlignment="1">
      <alignment horizontal="centerContinuous" vertical="center"/>
    </xf>
    <xf numFmtId="0" fontId="6" fillId="3" borderId="66" xfId="1" applyFont="1" applyFill="1" applyBorder="1" applyAlignment="1">
      <alignment horizontal="centerContinuous" vertical="center" wrapText="1"/>
    </xf>
    <xf numFmtId="0" fontId="11" fillId="3" borderId="15" xfId="1" applyFont="1" applyFill="1" applyBorder="1" applyAlignment="1">
      <alignment horizontal="centerContinuous" vertical="center" wrapText="1"/>
    </xf>
    <xf numFmtId="0" fontId="11" fillId="3" borderId="32" xfId="1" applyFont="1" applyFill="1" applyBorder="1" applyAlignment="1">
      <alignment horizontal="centerContinuous" vertical="center" wrapText="1"/>
    </xf>
    <xf numFmtId="0" fontId="6" fillId="3" borderId="56" xfId="1" applyFont="1" applyFill="1" applyBorder="1" applyAlignment="1">
      <alignment horizontal="centerContinuous" vertical="center" wrapText="1"/>
    </xf>
    <xf numFmtId="0" fontId="9" fillId="3" borderId="24" xfId="1" applyFont="1" applyFill="1" applyBorder="1" applyAlignment="1">
      <alignment horizontal="centerContinuous" vertical="center"/>
    </xf>
    <xf numFmtId="0" fontId="9" fillId="3" borderId="25" xfId="1" applyFont="1" applyFill="1" applyBorder="1" applyAlignment="1">
      <alignment horizontal="centerContinuous" vertical="center"/>
    </xf>
    <xf numFmtId="0" fontId="6" fillId="3" borderId="55" xfId="1" applyFont="1" applyFill="1" applyBorder="1" applyAlignment="1">
      <alignment horizontal="centerContinuous" vertical="center" wrapText="1"/>
    </xf>
    <xf numFmtId="0" fontId="11" fillId="3" borderId="0" xfId="1" applyFont="1" applyFill="1" applyBorder="1" applyAlignment="1">
      <alignment horizontal="centerContinuous" vertical="center" wrapText="1"/>
    </xf>
    <xf numFmtId="0" fontId="11" fillId="3" borderId="28" xfId="1" applyFont="1" applyFill="1" applyBorder="1" applyAlignment="1">
      <alignment horizontal="centerContinuous" vertical="center" wrapText="1"/>
    </xf>
    <xf numFmtId="0" fontId="6" fillId="3" borderId="68" xfId="1" applyFont="1" applyFill="1" applyBorder="1" applyAlignment="1">
      <alignment horizontal="centerContinuous" vertical="center" wrapText="1"/>
    </xf>
    <xf numFmtId="0" fontId="11" fillId="3" borderId="36" xfId="1" applyFont="1" applyFill="1" applyBorder="1" applyAlignment="1">
      <alignment horizontal="centerContinuous" vertical="center" wrapText="1"/>
    </xf>
    <xf numFmtId="0" fontId="11" fillId="3" borderId="37" xfId="1" applyFont="1" applyFill="1" applyBorder="1" applyAlignment="1">
      <alignment horizontal="centerContinuous" vertical="center" wrapText="1"/>
    </xf>
    <xf numFmtId="0" fontId="7" fillId="3" borderId="70" xfId="1" applyFont="1" applyFill="1" applyBorder="1" applyAlignment="1">
      <alignment horizontal="centerContinuous" vertical="center" wrapText="1"/>
    </xf>
    <xf numFmtId="0" fontId="9" fillId="3" borderId="75" xfId="1" applyFont="1" applyFill="1" applyBorder="1">
      <alignment vertical="center"/>
    </xf>
    <xf numFmtId="0" fontId="9" fillId="3" borderId="28" xfId="1" applyFont="1" applyFill="1" applyBorder="1">
      <alignment vertical="center"/>
    </xf>
    <xf numFmtId="0" fontId="6" fillId="3" borderId="55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9" fillId="3" borderId="35" xfId="1" applyFont="1" applyFill="1" applyBorder="1">
      <alignment vertical="center"/>
    </xf>
    <xf numFmtId="0" fontId="9" fillId="3" borderId="36" xfId="1" applyFont="1" applyFill="1" applyBorder="1" applyAlignment="1">
      <alignment vertical="top" wrapText="1"/>
    </xf>
    <xf numFmtId="0" fontId="7" fillId="3" borderId="68" xfId="1" applyFont="1" applyFill="1" applyBorder="1" applyAlignment="1">
      <alignment horizontal="centerContinuous" vertical="center" wrapText="1"/>
    </xf>
    <xf numFmtId="0" fontId="9" fillId="3" borderId="36" xfId="1" applyFont="1" applyFill="1" applyBorder="1" applyAlignment="1">
      <alignment horizontal="centerContinuous" vertical="center"/>
    </xf>
    <xf numFmtId="0" fontId="7" fillId="3" borderId="55" xfId="1" applyFont="1" applyFill="1" applyBorder="1" applyAlignment="1">
      <alignment horizontal="centerContinuous" vertical="center" wrapText="1"/>
    </xf>
    <xf numFmtId="0" fontId="9" fillId="3" borderId="55" xfId="1" applyFont="1" applyFill="1" applyBorder="1" applyAlignment="1">
      <alignment horizontal="centerContinuous" vertical="center" wrapText="1"/>
    </xf>
    <xf numFmtId="0" fontId="9" fillId="3" borderId="68" xfId="1" applyFont="1" applyFill="1" applyBorder="1">
      <alignment vertical="center"/>
    </xf>
    <xf numFmtId="0" fontId="9" fillId="3" borderId="36" xfId="1" applyFont="1" applyFill="1" applyBorder="1">
      <alignment vertical="center"/>
    </xf>
    <xf numFmtId="0" fontId="7" fillId="3" borderId="55" xfId="1" applyFont="1" applyFill="1" applyBorder="1" applyAlignment="1">
      <alignment horizontal="left" vertical="center"/>
    </xf>
    <xf numFmtId="0" fontId="9" fillId="3" borderId="77" xfId="1" applyFont="1" applyFill="1" applyBorder="1">
      <alignment vertical="center"/>
    </xf>
    <xf numFmtId="0" fontId="9" fillId="3" borderId="78" xfId="1" applyFont="1" applyFill="1" applyBorder="1">
      <alignment vertical="center"/>
    </xf>
    <xf numFmtId="0" fontId="9" fillId="3" borderId="79" xfId="1" applyFont="1" applyFill="1" applyBorder="1">
      <alignment vertical="center"/>
    </xf>
    <xf numFmtId="0" fontId="6" fillId="3" borderId="80" xfId="1" applyFont="1" applyFill="1" applyBorder="1" applyAlignment="1">
      <alignment horizontal="centerContinuous" vertical="center" wrapText="1"/>
    </xf>
    <xf numFmtId="0" fontId="7" fillId="3" borderId="81" xfId="1" applyFont="1" applyFill="1" applyBorder="1" applyAlignment="1">
      <alignment horizontal="centerContinuous" vertical="center" wrapText="1"/>
    </xf>
    <xf numFmtId="0" fontId="9" fillId="3" borderId="82" xfId="1" applyFont="1" applyFill="1" applyBorder="1" applyAlignment="1">
      <alignment horizontal="centerContinuous" vertical="center"/>
    </xf>
    <xf numFmtId="0" fontId="9" fillId="3" borderId="83" xfId="1" applyFont="1" applyFill="1" applyBorder="1" applyAlignment="1">
      <alignment horizontal="centerContinuous" vertical="center"/>
    </xf>
    <xf numFmtId="0" fontId="7" fillId="3" borderId="84" xfId="1" applyFont="1" applyFill="1" applyBorder="1" applyAlignment="1">
      <alignment horizontal="centerContinuous" vertical="center" wrapText="1"/>
    </xf>
    <xf numFmtId="0" fontId="9" fillId="3" borderId="85" xfId="1" applyFont="1" applyFill="1" applyBorder="1" applyAlignment="1">
      <alignment horizontal="centerContinuous" vertical="center"/>
    </xf>
    <xf numFmtId="0" fontId="6" fillId="3" borderId="87" xfId="1" applyFont="1" applyFill="1" applyBorder="1" applyAlignment="1">
      <alignment horizontal="centerContinuous" vertical="center" wrapText="1"/>
    </xf>
    <xf numFmtId="0" fontId="9" fillId="3" borderId="88" xfId="1" applyFont="1" applyFill="1" applyBorder="1" applyAlignment="1">
      <alignment horizontal="centerContinuous" vertical="center"/>
    </xf>
    <xf numFmtId="0" fontId="9" fillId="3" borderId="89" xfId="1" applyFont="1" applyFill="1" applyBorder="1" applyAlignment="1">
      <alignment horizontal="centerContinuous" vertical="center"/>
    </xf>
    <xf numFmtId="0" fontId="7" fillId="3" borderId="87" xfId="1" applyFont="1" applyFill="1" applyBorder="1" applyAlignment="1">
      <alignment horizontal="centerContinuous" vertical="center" wrapText="1"/>
    </xf>
    <xf numFmtId="0" fontId="7" fillId="3" borderId="91" xfId="1" applyFont="1" applyFill="1" applyBorder="1" applyAlignment="1">
      <alignment horizontal="centerContinuous" vertical="center" wrapText="1"/>
    </xf>
    <xf numFmtId="0" fontId="9" fillId="3" borderId="92" xfId="1" applyFont="1" applyFill="1" applyBorder="1" applyAlignment="1">
      <alignment horizontal="centerContinuous" vertical="center"/>
    </xf>
    <xf numFmtId="0" fontId="9" fillId="3" borderId="93" xfId="1" applyFont="1" applyFill="1" applyBorder="1" applyAlignment="1">
      <alignment horizontal="centerContinuous" vertical="center"/>
    </xf>
    <xf numFmtId="0" fontId="11" fillId="3" borderId="94" xfId="1" applyFont="1" applyFill="1" applyBorder="1" applyAlignment="1">
      <alignment horizontal="centerContinuous" vertical="center"/>
    </xf>
    <xf numFmtId="0" fontId="11" fillId="3" borderId="92" xfId="1" applyFont="1" applyFill="1" applyBorder="1" applyAlignment="1">
      <alignment horizontal="centerContinuous" vertical="center"/>
    </xf>
    <xf numFmtId="0" fontId="11" fillId="3" borderId="95" xfId="1" applyFont="1" applyFill="1" applyBorder="1" applyAlignment="1">
      <alignment horizontal="centerContinuous" vertical="center"/>
    </xf>
    <xf numFmtId="0" fontId="9" fillId="3" borderId="13" xfId="1" applyFont="1" applyFill="1" applyBorder="1" applyAlignment="1">
      <alignment vertical="center"/>
    </xf>
    <xf numFmtId="0" fontId="7" fillId="3" borderId="13" xfId="1" applyFont="1" applyFill="1" applyBorder="1" applyAlignment="1">
      <alignment horizontal="centerContinuous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7" fillId="3" borderId="24" xfId="1" applyFont="1" applyFill="1" applyBorder="1" applyAlignment="1">
      <alignment vertical="center"/>
    </xf>
    <xf numFmtId="0" fontId="7" fillId="3" borderId="103" xfId="1" applyFont="1" applyFill="1" applyBorder="1" applyAlignment="1">
      <alignment vertical="center"/>
    </xf>
    <xf numFmtId="0" fontId="9" fillId="6" borderId="0" xfId="1" applyFont="1" applyFill="1">
      <alignment vertical="center"/>
    </xf>
    <xf numFmtId="0" fontId="9" fillId="7" borderId="0" xfId="1" applyFont="1" applyFill="1" applyAlignment="1">
      <alignment horizontal="left" vertical="center"/>
    </xf>
    <xf numFmtId="0" fontId="9" fillId="7" borderId="0" xfId="1" applyFont="1" applyFill="1">
      <alignment vertical="center"/>
    </xf>
    <xf numFmtId="0" fontId="13" fillId="6" borderId="0" xfId="1" applyFont="1" applyFill="1" applyAlignment="1">
      <alignment horizontal="centerContinuous" vertical="center"/>
    </xf>
    <xf numFmtId="0" fontId="14" fillId="6" borderId="0" xfId="1" applyFont="1" applyFill="1" applyAlignment="1">
      <alignment horizontal="centerContinuous" vertical="center"/>
    </xf>
    <xf numFmtId="0" fontId="7" fillId="3" borderId="114" xfId="1" applyFont="1" applyFill="1" applyBorder="1" applyAlignment="1">
      <alignment horizontal="centerContinuous" vertical="center" wrapText="1"/>
    </xf>
    <xf numFmtId="0" fontId="0" fillId="8" borderId="0" xfId="0" applyFill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0" fillId="9" borderId="0" xfId="0" applyFill="1" applyAlignment="1">
      <alignment vertical="center"/>
    </xf>
    <xf numFmtId="0" fontId="15" fillId="9" borderId="0" xfId="0" applyFont="1" applyFill="1" applyAlignment="1">
      <alignment vertical="center"/>
    </xf>
    <xf numFmtId="0" fontId="0" fillId="0" borderId="0" xfId="0" applyAlignment="1"/>
    <xf numFmtId="0" fontId="9" fillId="3" borderId="70" xfId="1" applyFont="1" applyFill="1" applyBorder="1" applyAlignment="1">
      <alignment horizontal="center" vertical="center" wrapText="1"/>
    </xf>
    <xf numFmtId="0" fontId="9" fillId="3" borderId="61" xfId="1" applyFont="1" applyFill="1" applyBorder="1" applyAlignment="1">
      <alignment horizontal="center" vertical="center" wrapText="1"/>
    </xf>
    <xf numFmtId="0" fontId="9" fillId="3" borderId="55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11" fillId="3" borderId="56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7" fillId="3" borderId="60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 wrapText="1"/>
    </xf>
    <xf numFmtId="0" fontId="7" fillId="3" borderId="74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top" wrapText="1"/>
    </xf>
    <xf numFmtId="0" fontId="11" fillId="3" borderId="13" xfId="1" applyFont="1" applyFill="1" applyBorder="1" applyAlignment="1">
      <alignment horizontal="center" vertical="top" wrapText="1"/>
    </xf>
    <xf numFmtId="0" fontId="11" fillId="3" borderId="14" xfId="1" applyFont="1" applyFill="1" applyBorder="1" applyAlignment="1">
      <alignment horizontal="center" vertical="top" wrapText="1"/>
    </xf>
    <xf numFmtId="0" fontId="7" fillId="3" borderId="23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0" fontId="7" fillId="3" borderId="103" xfId="1" applyFont="1" applyFill="1" applyBorder="1" applyAlignment="1">
      <alignment horizontal="left" vertical="center" wrapText="1"/>
    </xf>
    <xf numFmtId="0" fontId="6" fillId="3" borderId="104" xfId="1" applyFont="1" applyFill="1" applyBorder="1" applyAlignment="1">
      <alignment horizontal="left" vertical="top" wrapText="1"/>
    </xf>
    <xf numFmtId="0" fontId="6" fillId="3" borderId="61" xfId="1" applyFont="1" applyFill="1" applyBorder="1" applyAlignment="1">
      <alignment horizontal="left" vertical="top" wrapText="1"/>
    </xf>
    <xf numFmtId="0" fontId="6" fillId="3" borderId="102" xfId="1" applyFont="1" applyFill="1" applyBorder="1" applyAlignment="1">
      <alignment horizontal="left" vertical="top" wrapText="1"/>
    </xf>
    <xf numFmtId="0" fontId="6" fillId="3" borderId="29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6" fillId="3" borderId="76" xfId="1" applyFont="1" applyFill="1" applyBorder="1" applyAlignment="1">
      <alignment horizontal="left" vertical="top" wrapText="1"/>
    </xf>
    <xf numFmtId="0" fontId="6" fillId="3" borderId="38" xfId="1" applyFont="1" applyFill="1" applyBorder="1" applyAlignment="1">
      <alignment horizontal="left" vertical="top" wrapText="1"/>
    </xf>
    <xf numFmtId="0" fontId="6" fillId="3" borderId="36" xfId="1" applyFont="1" applyFill="1" applyBorder="1" applyAlignment="1">
      <alignment horizontal="left" vertical="top" wrapText="1"/>
    </xf>
    <xf numFmtId="0" fontId="6" fillId="3" borderId="39" xfId="1" applyFont="1" applyFill="1" applyBorder="1" applyAlignment="1">
      <alignment horizontal="left" vertical="top" wrapText="1"/>
    </xf>
    <xf numFmtId="0" fontId="9" fillId="3" borderId="73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7" xfId="1" applyFont="1" applyFill="1" applyBorder="1" applyAlignment="1">
      <alignment horizontal="left" vertical="center"/>
    </xf>
    <xf numFmtId="0" fontId="7" fillId="3" borderId="7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left" vertical="center" wrapText="1"/>
    </xf>
    <xf numFmtId="0" fontId="9" fillId="10" borderId="97" xfId="1" applyFont="1" applyFill="1" applyBorder="1" applyAlignment="1">
      <alignment horizontal="left" vertical="center" wrapText="1"/>
    </xf>
    <xf numFmtId="0" fontId="9" fillId="10" borderId="50" xfId="1" applyFont="1" applyFill="1" applyBorder="1" applyAlignment="1">
      <alignment horizontal="left" vertical="center" wrapText="1"/>
    </xf>
    <xf numFmtId="0" fontId="9" fillId="10" borderId="98" xfId="1" applyFont="1" applyFill="1" applyBorder="1" applyAlignment="1">
      <alignment horizontal="left"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left" vertical="center" wrapText="1"/>
    </xf>
    <xf numFmtId="0" fontId="9" fillId="3" borderId="40" xfId="1" applyFont="1" applyFill="1" applyBorder="1" applyAlignment="1">
      <alignment horizontal="left" vertical="center" wrapText="1"/>
    </xf>
    <xf numFmtId="0" fontId="9" fillId="3" borderId="44" xfId="1" applyFont="1" applyFill="1" applyBorder="1" applyAlignment="1">
      <alignment horizontal="left" vertical="center" wrapText="1"/>
    </xf>
    <xf numFmtId="0" fontId="9" fillId="3" borderId="42" xfId="1" applyFont="1" applyFill="1" applyBorder="1" applyAlignment="1">
      <alignment horizontal="left" vertical="center" wrapText="1"/>
    </xf>
    <xf numFmtId="0" fontId="9" fillId="3" borderId="45" xfId="1" applyFont="1" applyFill="1" applyBorder="1" applyAlignment="1">
      <alignment horizontal="left" vertical="center" wrapText="1"/>
    </xf>
    <xf numFmtId="0" fontId="7" fillId="3" borderId="73" xfId="1" applyFont="1" applyFill="1" applyBorder="1" applyAlignment="1">
      <alignment horizontal="left" vertical="center"/>
    </xf>
    <xf numFmtId="0" fontId="7" fillId="3" borderId="16" xfId="1" applyFont="1" applyFill="1" applyBorder="1" applyAlignment="1">
      <alignment horizontal="left" vertical="center"/>
    </xf>
    <xf numFmtId="0" fontId="7" fillId="3" borderId="56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top" wrapText="1"/>
    </xf>
    <xf numFmtId="0" fontId="7" fillId="3" borderId="15" xfId="1" applyFont="1" applyFill="1" applyBorder="1" applyAlignment="1">
      <alignment horizontal="center" vertical="top" wrapText="1"/>
    </xf>
    <xf numFmtId="0" fontId="7" fillId="3" borderId="32" xfId="1" applyFont="1" applyFill="1" applyBorder="1" applyAlignment="1">
      <alignment horizontal="center" vertical="top" wrapText="1"/>
    </xf>
    <xf numFmtId="0" fontId="7" fillId="3" borderId="35" xfId="1" applyFont="1" applyFill="1" applyBorder="1" applyAlignment="1">
      <alignment horizontal="center" vertical="top" wrapText="1"/>
    </xf>
    <xf numFmtId="0" fontId="7" fillId="3" borderId="36" xfId="1" applyFont="1" applyFill="1" applyBorder="1" applyAlignment="1">
      <alignment horizontal="center" vertical="top" wrapText="1"/>
    </xf>
    <xf numFmtId="0" fontId="7" fillId="3" borderId="37" xfId="1" applyFont="1" applyFill="1" applyBorder="1" applyAlignment="1">
      <alignment horizontal="center" vertical="top" wrapText="1"/>
    </xf>
    <xf numFmtId="0" fontId="12" fillId="3" borderId="56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9" fillId="3" borderId="97" xfId="1" applyFont="1" applyFill="1" applyBorder="1" applyAlignment="1">
      <alignment horizontal="left" vertical="center"/>
    </xf>
    <xf numFmtId="0" fontId="9" fillId="3" borderId="50" xfId="1" applyFont="1" applyFill="1" applyBorder="1" applyAlignment="1">
      <alignment horizontal="left" vertical="center"/>
    </xf>
    <xf numFmtId="0" fontId="9" fillId="3" borderId="99" xfId="1" applyFont="1" applyFill="1" applyBorder="1" applyAlignment="1">
      <alignment horizontal="left" vertical="center"/>
    </xf>
    <xf numFmtId="0" fontId="9" fillId="3" borderId="21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22" xfId="1" applyFont="1" applyFill="1" applyBorder="1" applyAlignment="1">
      <alignment horizontal="left" vertical="center"/>
    </xf>
    <xf numFmtId="0" fontId="9" fillId="3" borderId="33" xfId="1" applyFont="1" applyFill="1" applyBorder="1" applyAlignment="1">
      <alignment horizontal="left" vertical="top" wrapText="1"/>
    </xf>
    <xf numFmtId="0" fontId="9" fillId="3" borderId="15" xfId="1" applyFont="1" applyFill="1" applyBorder="1" applyAlignment="1">
      <alignment horizontal="left" vertical="top" wrapText="1"/>
    </xf>
    <xf numFmtId="0" fontId="9" fillId="3" borderId="67" xfId="1" applyFont="1" applyFill="1" applyBorder="1" applyAlignment="1">
      <alignment horizontal="left" vertical="top" wrapText="1"/>
    </xf>
    <xf numFmtId="0" fontId="9" fillId="3" borderId="29" xfId="1" applyFont="1" applyFill="1" applyBorder="1" applyAlignment="1">
      <alignment horizontal="left" vertical="top" wrapText="1"/>
    </xf>
    <xf numFmtId="0" fontId="9" fillId="3" borderId="0" xfId="1" applyFont="1" applyFill="1" applyBorder="1" applyAlignment="1">
      <alignment horizontal="left" vertical="top" wrapText="1"/>
    </xf>
    <xf numFmtId="0" fontId="9" fillId="3" borderId="30" xfId="1" applyFont="1" applyFill="1" applyBorder="1" applyAlignment="1">
      <alignment horizontal="left" vertical="top" wrapText="1"/>
    </xf>
    <xf numFmtId="0" fontId="9" fillId="3" borderId="47" xfId="1" applyFont="1" applyFill="1" applyBorder="1" applyAlignment="1">
      <alignment horizontal="left" vertical="top" wrapText="1"/>
    </xf>
    <xf numFmtId="0" fontId="9" fillId="3" borderId="46" xfId="1" applyFont="1" applyFill="1" applyBorder="1" applyAlignment="1">
      <alignment horizontal="left" vertical="top" wrapText="1"/>
    </xf>
    <xf numFmtId="0" fontId="9" fillId="3" borderId="48" xfId="1" applyFont="1" applyFill="1" applyBorder="1" applyAlignment="1">
      <alignment horizontal="left" vertical="top" wrapText="1"/>
    </xf>
    <xf numFmtId="0" fontId="9" fillId="3" borderId="34" xfId="1" applyFont="1" applyFill="1" applyBorder="1" applyAlignment="1">
      <alignment horizontal="left" vertical="top" wrapText="1"/>
    </xf>
    <xf numFmtId="0" fontId="9" fillId="3" borderId="38" xfId="1" applyFont="1" applyFill="1" applyBorder="1" applyAlignment="1">
      <alignment horizontal="left" vertical="top" wrapText="1"/>
    </xf>
    <xf numFmtId="0" fontId="9" fillId="3" borderId="36" xfId="1" applyFont="1" applyFill="1" applyBorder="1" applyAlignment="1">
      <alignment horizontal="left" vertical="top" wrapText="1"/>
    </xf>
    <xf numFmtId="0" fontId="9" fillId="3" borderId="39" xfId="1" applyFont="1" applyFill="1" applyBorder="1" applyAlignment="1">
      <alignment horizontal="left" vertical="top" wrapText="1"/>
    </xf>
    <xf numFmtId="0" fontId="9" fillId="3" borderId="52" xfId="1" applyFont="1" applyFill="1" applyBorder="1" applyAlignment="1">
      <alignment horizontal="left" vertical="center" wrapText="1"/>
    </xf>
    <xf numFmtId="0" fontId="9" fillId="3" borderId="50" xfId="1" applyFont="1" applyFill="1" applyBorder="1" applyAlignment="1">
      <alignment horizontal="left" vertical="center" wrapText="1"/>
    </xf>
    <xf numFmtId="0" fontId="9" fillId="3" borderId="98" xfId="1" applyFont="1" applyFill="1" applyBorder="1" applyAlignment="1">
      <alignment horizontal="left" vertical="center" wrapText="1"/>
    </xf>
    <xf numFmtId="0" fontId="7" fillId="3" borderId="21" xfId="1" applyFont="1" applyFill="1" applyBorder="1" applyAlignment="1">
      <alignment horizontal="left" vertical="center"/>
    </xf>
    <xf numFmtId="0" fontId="7" fillId="3" borderId="13" xfId="1" applyFont="1" applyFill="1" applyBorder="1" applyAlignment="1">
      <alignment horizontal="left" vertical="center"/>
    </xf>
    <xf numFmtId="0" fontId="7" fillId="3" borderId="4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14" fontId="9" fillId="10" borderId="3" xfId="1" applyNumberFormat="1" applyFont="1" applyFill="1" applyBorder="1" applyAlignment="1">
      <alignment horizontal="left" vertical="top"/>
    </xf>
    <xf numFmtId="14" fontId="9" fillId="10" borderId="4" xfId="1" applyNumberFormat="1" applyFont="1" applyFill="1" applyBorder="1" applyAlignment="1">
      <alignment horizontal="left" vertical="top"/>
    </xf>
    <xf numFmtId="14" fontId="9" fillId="10" borderId="5" xfId="1" applyNumberFormat="1" applyFont="1" applyFill="1" applyBorder="1" applyAlignment="1">
      <alignment horizontal="left" vertical="top"/>
    </xf>
    <xf numFmtId="0" fontId="9" fillId="3" borderId="107" xfId="1" applyFont="1" applyFill="1" applyBorder="1" applyAlignment="1">
      <alignment horizontal="left" vertical="center"/>
    </xf>
    <xf numFmtId="0" fontId="9" fillId="3" borderId="82" xfId="1" applyFont="1" applyFill="1" applyBorder="1" applyAlignment="1">
      <alignment horizontal="left" vertical="center"/>
    </xf>
    <xf numFmtId="0" fontId="9" fillId="3" borderId="108" xfId="1" applyFont="1" applyFill="1" applyBorder="1" applyAlignment="1">
      <alignment horizontal="left" vertical="center"/>
    </xf>
    <xf numFmtId="0" fontId="9" fillId="3" borderId="23" xfId="1" applyFont="1" applyFill="1" applyBorder="1" applyAlignment="1">
      <alignment horizontal="left" vertical="center"/>
    </xf>
    <xf numFmtId="0" fontId="9" fillId="3" borderId="24" xfId="1" applyFont="1" applyFill="1" applyBorder="1" applyAlignment="1">
      <alignment horizontal="left" vertical="center"/>
    </xf>
    <xf numFmtId="0" fontId="9" fillId="3" borderId="103" xfId="1" applyFont="1" applyFill="1" applyBorder="1" applyAlignment="1">
      <alignment horizontal="left" vertical="center"/>
    </xf>
    <xf numFmtId="0" fontId="9" fillId="3" borderId="109" xfId="1" applyFont="1" applyFill="1" applyBorder="1" applyAlignment="1">
      <alignment horizontal="left" vertical="center"/>
    </xf>
    <xf numFmtId="0" fontId="9" fillId="3" borderId="92" xfId="1" applyFont="1" applyFill="1" applyBorder="1" applyAlignment="1">
      <alignment horizontal="left" vertical="center"/>
    </xf>
    <xf numFmtId="0" fontId="9" fillId="3" borderId="110" xfId="1" applyFont="1" applyFill="1" applyBorder="1" applyAlignment="1">
      <alignment horizontal="left" vertical="center"/>
    </xf>
    <xf numFmtId="0" fontId="7" fillId="3" borderId="111" xfId="1" applyFont="1" applyFill="1" applyBorder="1" applyAlignment="1">
      <alignment horizontal="left" vertical="center"/>
    </xf>
    <xf numFmtId="0" fontId="7" fillId="3" borderId="82" xfId="1" applyFont="1" applyFill="1" applyBorder="1" applyAlignment="1">
      <alignment horizontal="left" vertical="center"/>
    </xf>
    <xf numFmtId="0" fontId="7" fillId="3" borderId="86" xfId="1" applyFont="1" applyFill="1" applyBorder="1" applyAlignment="1">
      <alignment horizontal="left" vertical="center"/>
    </xf>
    <xf numFmtId="0" fontId="7" fillId="3" borderId="112" xfId="1" applyFont="1" applyFill="1" applyBorder="1" applyAlignment="1">
      <alignment horizontal="left" vertical="center"/>
    </xf>
    <xf numFmtId="0" fontId="7" fillId="3" borderId="24" xfId="1" applyFont="1" applyFill="1" applyBorder="1" applyAlignment="1">
      <alignment horizontal="left" vertical="center"/>
    </xf>
    <xf numFmtId="0" fontId="7" fillId="3" borderId="90" xfId="1" applyFont="1" applyFill="1" applyBorder="1" applyAlignment="1">
      <alignment horizontal="left" vertical="center"/>
    </xf>
    <xf numFmtId="0" fontId="7" fillId="3" borderId="113" xfId="1" applyFont="1" applyFill="1" applyBorder="1" applyAlignment="1">
      <alignment horizontal="left" vertical="center"/>
    </xf>
    <xf numFmtId="0" fontId="7" fillId="3" borderId="92" xfId="1" applyFont="1" applyFill="1" applyBorder="1" applyAlignment="1">
      <alignment horizontal="left" vertical="center"/>
    </xf>
    <xf numFmtId="0" fontId="7" fillId="3" borderId="96" xfId="1" applyFont="1" applyFill="1" applyBorder="1" applyAlignment="1">
      <alignment horizontal="left" vertical="center"/>
    </xf>
    <xf numFmtId="0" fontId="6" fillId="3" borderId="63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106" xfId="1" applyFont="1" applyFill="1" applyBorder="1" applyAlignment="1">
      <alignment horizontal="left" vertical="top" wrapText="1"/>
    </xf>
    <xf numFmtId="0" fontId="6" fillId="3" borderId="46" xfId="1" applyFont="1" applyFill="1" applyBorder="1" applyAlignment="1">
      <alignment horizontal="left" vertical="top" wrapText="1"/>
    </xf>
    <xf numFmtId="0" fontId="6" fillId="3" borderId="105" xfId="1" applyFont="1" applyFill="1" applyBorder="1" applyAlignment="1">
      <alignment horizontal="left" vertical="top" wrapText="1"/>
    </xf>
    <xf numFmtId="0" fontId="9" fillId="3" borderId="54" xfId="1" applyFont="1" applyFill="1" applyBorder="1" applyAlignment="1">
      <alignment horizontal="left" vertical="top" wrapText="1"/>
    </xf>
    <xf numFmtId="0" fontId="9" fillId="3" borderId="9" xfId="1" applyFont="1" applyFill="1" applyBorder="1" applyAlignment="1">
      <alignment horizontal="left" vertical="top" wrapText="1"/>
    </xf>
    <xf numFmtId="0" fontId="9" fillId="3" borderId="11" xfId="1" applyFont="1" applyFill="1" applyBorder="1" applyAlignment="1">
      <alignment horizontal="left" vertical="top" wrapText="1"/>
    </xf>
    <xf numFmtId="0" fontId="9" fillId="3" borderId="64" xfId="1" applyFont="1" applyFill="1" applyBorder="1" applyAlignment="1">
      <alignment horizontal="left" vertical="top" wrapText="1"/>
    </xf>
    <xf numFmtId="0" fontId="7" fillId="3" borderId="33" xfId="1" applyFont="1" applyFill="1" applyBorder="1" applyAlignment="1">
      <alignment horizontal="left" vertical="top" wrapText="1"/>
    </xf>
    <xf numFmtId="0" fontId="7" fillId="3" borderId="15" xfId="1" applyFont="1" applyFill="1" applyBorder="1" applyAlignment="1">
      <alignment horizontal="left" vertical="top" wrapText="1"/>
    </xf>
    <xf numFmtId="0" fontId="7" fillId="3" borderId="67" xfId="1" applyFont="1" applyFill="1" applyBorder="1" applyAlignment="1">
      <alignment horizontal="left" vertical="top" wrapText="1"/>
    </xf>
    <xf numFmtId="0" fontId="7" fillId="3" borderId="29" xfId="1" applyFont="1" applyFill="1" applyBorder="1" applyAlignment="1">
      <alignment horizontal="left" vertical="top" wrapText="1"/>
    </xf>
    <xf numFmtId="0" fontId="7" fillId="3" borderId="0" xfId="1" applyFont="1" applyFill="1" applyBorder="1" applyAlignment="1">
      <alignment horizontal="left" vertical="top" wrapText="1"/>
    </xf>
    <xf numFmtId="0" fontId="7" fillId="3" borderId="30" xfId="1" applyFont="1" applyFill="1" applyBorder="1" applyAlignment="1">
      <alignment horizontal="left" vertical="top" wrapText="1"/>
    </xf>
    <xf numFmtId="0" fontId="7" fillId="3" borderId="33" xfId="1" applyFont="1" applyFill="1" applyBorder="1" applyAlignment="1">
      <alignment horizontal="left" vertical="top"/>
    </xf>
    <xf numFmtId="0" fontId="7" fillId="3" borderId="15" xfId="1" applyFont="1" applyFill="1" applyBorder="1" applyAlignment="1">
      <alignment horizontal="left" vertical="top"/>
    </xf>
    <xf numFmtId="0" fontId="7" fillId="3" borderId="67" xfId="1" applyFont="1" applyFill="1" applyBorder="1" applyAlignment="1">
      <alignment horizontal="left" vertical="top"/>
    </xf>
    <xf numFmtId="0" fontId="7" fillId="3" borderId="29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horizontal="left" vertical="top"/>
    </xf>
    <xf numFmtId="0" fontId="7" fillId="3" borderId="30" xfId="1" applyFont="1" applyFill="1" applyBorder="1" applyAlignment="1">
      <alignment horizontal="left" vertical="top"/>
    </xf>
    <xf numFmtId="0" fontId="7" fillId="3" borderId="72" xfId="1" applyFont="1" applyFill="1" applyBorder="1" applyAlignment="1">
      <alignment horizontal="left" vertical="top"/>
    </xf>
    <xf numFmtId="0" fontId="7" fillId="3" borderId="57" xfId="1" applyFont="1" applyFill="1" applyBorder="1" applyAlignment="1">
      <alignment horizontal="left" vertical="top"/>
    </xf>
    <xf numFmtId="0" fontId="7" fillId="3" borderId="69" xfId="1" applyFont="1" applyFill="1" applyBorder="1" applyAlignment="1">
      <alignment horizontal="left" vertical="top"/>
    </xf>
    <xf numFmtId="0" fontId="7" fillId="3" borderId="63" xfId="1" applyFont="1" applyFill="1" applyBorder="1" applyAlignment="1">
      <alignment horizontal="left" vertical="top" wrapText="1"/>
    </xf>
    <xf numFmtId="0" fontId="7" fillId="3" borderId="61" xfId="1" applyFont="1" applyFill="1" applyBorder="1" applyAlignment="1">
      <alignment horizontal="left" vertical="top" wrapText="1"/>
    </xf>
    <xf numFmtId="0" fontId="7" fillId="3" borderId="71" xfId="1" applyFont="1" applyFill="1" applyBorder="1" applyAlignment="1">
      <alignment horizontal="left" vertical="top" wrapText="1"/>
    </xf>
    <xf numFmtId="0" fontId="7" fillId="3" borderId="27" xfId="1" applyFont="1" applyFill="1" applyBorder="1" applyAlignment="1">
      <alignment horizontal="left" vertical="top" wrapText="1"/>
    </xf>
    <xf numFmtId="0" fontId="7" fillId="3" borderId="65" xfId="1" applyFont="1" applyFill="1" applyBorder="1" applyAlignment="1">
      <alignment horizontal="left" vertical="top" wrapText="1"/>
    </xf>
    <xf numFmtId="0" fontId="7" fillId="3" borderId="57" xfId="1" applyFont="1" applyFill="1" applyBorder="1" applyAlignment="1">
      <alignment horizontal="left" vertical="top" wrapText="1"/>
    </xf>
    <xf numFmtId="0" fontId="7" fillId="3" borderId="69" xfId="1" applyFont="1" applyFill="1" applyBorder="1" applyAlignment="1">
      <alignment horizontal="left" vertical="top" wrapText="1"/>
    </xf>
    <xf numFmtId="0" fontId="7" fillId="3" borderId="101" xfId="1" applyFont="1" applyFill="1" applyBorder="1" applyAlignment="1">
      <alignment horizontal="left" vertical="top" wrapText="1"/>
    </xf>
    <xf numFmtId="0" fontId="7" fillId="3" borderId="36" xfId="1" applyFont="1" applyFill="1" applyBorder="1" applyAlignment="1">
      <alignment horizontal="left" vertical="top" wrapText="1"/>
    </xf>
    <xf numFmtId="0" fontId="7" fillId="3" borderId="64" xfId="1" applyFont="1" applyFill="1" applyBorder="1" applyAlignment="1">
      <alignment horizontal="left" vertical="top" wrapText="1"/>
    </xf>
    <xf numFmtId="0" fontId="7" fillId="3" borderId="47" xfId="1" applyFont="1" applyFill="1" applyBorder="1" applyAlignment="1">
      <alignment horizontal="left" vertical="top" wrapText="1"/>
    </xf>
    <xf numFmtId="0" fontId="7" fillId="3" borderId="46" xfId="1" applyFont="1" applyFill="1" applyBorder="1" applyAlignment="1">
      <alignment horizontal="left" vertical="top" wrapText="1"/>
    </xf>
    <xf numFmtId="0" fontId="7" fillId="3" borderId="48" xfId="1" applyFont="1" applyFill="1" applyBorder="1" applyAlignment="1">
      <alignment horizontal="left" vertical="top" wrapText="1"/>
    </xf>
    <xf numFmtId="0" fontId="9" fillId="3" borderId="101" xfId="1" applyFont="1" applyFill="1" applyBorder="1" applyAlignment="1">
      <alignment horizontal="left" vertical="center"/>
    </xf>
    <xf numFmtId="0" fontId="9" fillId="3" borderId="36" xfId="1" applyFont="1" applyFill="1" applyBorder="1" applyAlignment="1">
      <alignment horizontal="left" vertical="center"/>
    </xf>
    <xf numFmtId="0" fontId="9" fillId="3" borderId="39" xfId="1" applyFont="1" applyFill="1" applyBorder="1" applyAlignment="1">
      <alignment horizontal="left" vertical="center"/>
    </xf>
    <xf numFmtId="0" fontId="9" fillId="3" borderId="72" xfId="1" applyFont="1" applyFill="1" applyBorder="1" applyAlignment="1">
      <alignment horizontal="left" vertical="top" wrapText="1"/>
    </xf>
    <xf numFmtId="0" fontId="9" fillId="3" borderId="57" xfId="1" applyFont="1" applyFill="1" applyBorder="1" applyAlignment="1">
      <alignment horizontal="left" vertical="top" wrapText="1"/>
    </xf>
    <xf numFmtId="0" fontId="9" fillId="3" borderId="59" xfId="1" applyFont="1" applyFill="1" applyBorder="1" applyAlignment="1">
      <alignment horizontal="left" vertical="top" wrapText="1"/>
    </xf>
    <xf numFmtId="0" fontId="7" fillId="3" borderId="102" xfId="1" applyFont="1" applyFill="1" applyBorder="1" applyAlignment="1">
      <alignment horizontal="left" vertical="top" wrapText="1"/>
    </xf>
    <xf numFmtId="0" fontId="7" fillId="3" borderId="59" xfId="1" applyFont="1" applyFill="1" applyBorder="1" applyAlignment="1">
      <alignment horizontal="left" vertical="top" wrapText="1"/>
    </xf>
    <xf numFmtId="14" fontId="9" fillId="3" borderId="3" xfId="1" applyNumberFormat="1" applyFont="1" applyFill="1" applyBorder="1" applyAlignment="1">
      <alignment horizontal="left" vertical="top"/>
    </xf>
    <xf numFmtId="14" fontId="9" fillId="3" borderId="4" xfId="1" applyNumberFormat="1" applyFont="1" applyFill="1" applyBorder="1" applyAlignment="1">
      <alignment horizontal="left" vertical="top"/>
    </xf>
    <xf numFmtId="14" fontId="9" fillId="3" borderId="5" xfId="1" applyNumberFormat="1" applyFont="1" applyFill="1" applyBorder="1" applyAlignment="1">
      <alignment horizontal="left" vertical="top"/>
    </xf>
    <xf numFmtId="0" fontId="9" fillId="5" borderId="97" xfId="1" applyFont="1" applyFill="1" applyBorder="1" applyAlignment="1">
      <alignment horizontal="left" vertical="center" wrapText="1"/>
    </xf>
    <xf numFmtId="0" fontId="9" fillId="5" borderId="50" xfId="1" applyFont="1" applyFill="1" applyBorder="1" applyAlignment="1">
      <alignment horizontal="left" vertical="center" wrapText="1"/>
    </xf>
    <xf numFmtId="0" fontId="9" fillId="5" borderId="98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449580</xdr:colOff>
      <xdr:row>0</xdr:row>
      <xdr:rowOff>0</xdr:rowOff>
    </xdr:from>
    <xdr:to>
      <xdr:col>26</xdr:col>
      <xdr:colOff>647699</xdr:colOff>
      <xdr:row>9</xdr:row>
      <xdr:rowOff>45720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679180" y="0"/>
          <a:ext cx="9799319" cy="2255520"/>
          <a:chOff x="5326380" y="0"/>
          <a:chExt cx="9585959" cy="210312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2414" r="2774" b="48543"/>
          <a:stretch/>
        </xdr:blipFill>
        <xdr:spPr>
          <a:xfrm>
            <a:off x="5326380" y="0"/>
            <a:ext cx="9585959" cy="2065020"/>
          </a:xfrm>
          <a:prstGeom prst="rect">
            <a:avLst/>
          </a:prstGeom>
        </xdr:spPr>
      </xdr:pic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5425440" y="54864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394960" y="105156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387340" y="186690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426720</xdr:colOff>
      <xdr:row>9</xdr:row>
      <xdr:rowOff>68580</xdr:rowOff>
    </xdr:from>
    <xdr:to>
      <xdr:col>26</xdr:col>
      <xdr:colOff>68798</xdr:colOff>
      <xdr:row>18</xdr:row>
      <xdr:rowOff>99060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8656320" y="2278380"/>
          <a:ext cx="9243278" cy="2240280"/>
          <a:chOff x="6004560" y="2217420"/>
          <a:chExt cx="9029918" cy="214122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2662" r="1321" b="44030"/>
          <a:stretch/>
        </xdr:blipFill>
        <xdr:spPr>
          <a:xfrm>
            <a:off x="6004560" y="2217420"/>
            <a:ext cx="9029918" cy="2125980"/>
          </a:xfrm>
          <a:prstGeom prst="rect">
            <a:avLst/>
          </a:prstGeom>
        </xdr:spPr>
      </xdr:pic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284720" y="266700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8321040" y="412242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22860</xdr:colOff>
      <xdr:row>4</xdr:row>
      <xdr:rowOff>22859</xdr:rowOff>
    </xdr:from>
    <xdr:to>
      <xdr:col>32</xdr:col>
      <xdr:colOff>553974</xdr:colOff>
      <xdr:row>18</xdr:row>
      <xdr:rowOff>121920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3053060" y="1042034"/>
          <a:ext cx="9446514" cy="3499486"/>
          <a:chOff x="6035040" y="4533899"/>
          <a:chExt cx="9248394" cy="3352801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12865" b="19557"/>
          <a:stretch/>
        </xdr:blipFill>
        <xdr:spPr>
          <a:xfrm>
            <a:off x="6035040" y="4533899"/>
            <a:ext cx="9248394" cy="3352801"/>
          </a:xfrm>
          <a:prstGeom prst="rect">
            <a:avLst/>
          </a:prstGeom>
        </xdr:spPr>
      </xdr:pic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8214360" y="7635240"/>
            <a:ext cx="678180" cy="236220"/>
          </a:xfrm>
          <a:prstGeom prst="ellipse">
            <a:avLst/>
          </a:prstGeom>
          <a:noFill/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175516</xdr:colOff>
      <xdr:row>20</xdr:row>
      <xdr:rowOff>144780</xdr:rowOff>
    </xdr:from>
    <xdr:to>
      <xdr:col>18</xdr:col>
      <xdr:colOff>225796</xdr:colOff>
      <xdr:row>36</xdr:row>
      <xdr:rowOff>119307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1676" y="4823460"/>
          <a:ext cx="4744200" cy="3738807"/>
        </a:xfrm>
        <a:prstGeom prst="rect">
          <a:avLst/>
        </a:prstGeom>
      </xdr:spPr>
    </xdr:pic>
    <xdr:clientData/>
  </xdr:twoCellAnchor>
  <xdr:twoCellAnchor editAs="oneCell">
    <xdr:from>
      <xdr:col>14</xdr:col>
      <xdr:colOff>457200</xdr:colOff>
      <xdr:row>20</xdr:row>
      <xdr:rowOff>117479</xdr:rowOff>
    </xdr:from>
    <xdr:to>
      <xdr:col>21</xdr:col>
      <xdr:colOff>457200</xdr:colOff>
      <xdr:row>36</xdr:row>
      <xdr:rowOff>52382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45040" y="4796159"/>
          <a:ext cx="4693920" cy="3699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228608</xdr:colOff>
      <xdr:row>35</xdr:row>
      <xdr:rowOff>337457</xdr:rowOff>
    </xdr:from>
    <xdr:to>
      <xdr:col>62</xdr:col>
      <xdr:colOff>163290</xdr:colOff>
      <xdr:row>52</xdr:row>
      <xdr:rowOff>54432</xdr:rowOff>
    </xdr:to>
    <xdr:sp macro="" textlink="">
      <xdr:nvSpPr>
        <xdr:cNvPr id="3" name="右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9922333" y="10858503"/>
          <a:ext cx="4974775" cy="7228111"/>
        </a:xfrm>
        <a:prstGeom prst="rightArrowCallout">
          <a:avLst>
            <a:gd name="adj1" fmla="val 12148"/>
            <a:gd name="adj2" fmla="val 17175"/>
            <a:gd name="adj3" fmla="val 19763"/>
            <a:gd name="adj4" fmla="val 63591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119747</xdr:colOff>
      <xdr:row>42</xdr:row>
      <xdr:rowOff>108858</xdr:rowOff>
    </xdr:from>
    <xdr:to>
      <xdr:col>61</xdr:col>
      <xdr:colOff>71970</xdr:colOff>
      <xdr:row>51</xdr:row>
      <xdr:rowOff>206213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61" y="13857515"/>
          <a:ext cx="6407451" cy="2938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workbookViewId="0">
      <selection activeCell="A37" sqref="A37"/>
    </sheetView>
  </sheetViews>
  <sheetFormatPr defaultRowHeight="18.75" x14ac:dyDescent="0.4"/>
  <sheetData>
    <row r="1" spans="1:1" ht="24" x14ac:dyDescent="0.4">
      <c r="A1" s="3" t="s">
        <v>36</v>
      </c>
    </row>
    <row r="2" spans="1:1" x14ac:dyDescent="0.4">
      <c r="A2" s="4" t="s">
        <v>40</v>
      </c>
    </row>
    <row r="3" spans="1:1" x14ac:dyDescent="0.4">
      <c r="A3" t="s">
        <v>31</v>
      </c>
    </row>
    <row r="4" spans="1:1" x14ac:dyDescent="0.4">
      <c r="A4" t="s">
        <v>53</v>
      </c>
    </row>
    <row r="5" spans="1:1" x14ac:dyDescent="0.4">
      <c r="A5" t="s">
        <v>54</v>
      </c>
    </row>
    <row r="6" spans="1:1" x14ac:dyDescent="0.4">
      <c r="A6" t="s">
        <v>55</v>
      </c>
    </row>
    <row r="8" spans="1:1" x14ac:dyDescent="0.4">
      <c r="A8" s="4" t="s">
        <v>41</v>
      </c>
    </row>
    <row r="9" spans="1:1" x14ac:dyDescent="0.4">
      <c r="A9" t="s">
        <v>32</v>
      </c>
    </row>
    <row r="10" spans="1:1" x14ac:dyDescent="0.4">
      <c r="A10" t="s">
        <v>34</v>
      </c>
    </row>
    <row r="11" spans="1:1" x14ac:dyDescent="0.4">
      <c r="A11" t="s">
        <v>35</v>
      </c>
    </row>
    <row r="12" spans="1:1" x14ac:dyDescent="0.4">
      <c r="A12" t="s">
        <v>33</v>
      </c>
    </row>
    <row r="14" spans="1:1" x14ac:dyDescent="0.4">
      <c r="A14" s="2" t="s">
        <v>38</v>
      </c>
    </row>
    <row r="15" spans="1:1" x14ac:dyDescent="0.4">
      <c r="A15" s="2" t="s">
        <v>39</v>
      </c>
    </row>
    <row r="18" spans="1:2" ht="24" x14ac:dyDescent="0.4">
      <c r="A18" s="3" t="s">
        <v>37</v>
      </c>
    </row>
    <row r="19" spans="1:2" x14ac:dyDescent="0.4">
      <c r="A19" s="2" t="s">
        <v>42</v>
      </c>
    </row>
    <row r="20" spans="1:2" x14ac:dyDescent="0.4">
      <c r="A20" s="5" t="s">
        <v>43</v>
      </c>
    </row>
    <row r="21" spans="1:2" x14ac:dyDescent="0.4">
      <c r="B21" t="s">
        <v>44</v>
      </c>
    </row>
    <row r="22" spans="1:2" x14ac:dyDescent="0.4">
      <c r="A22" s="2" t="s">
        <v>47</v>
      </c>
    </row>
    <row r="24" spans="1:2" x14ac:dyDescent="0.4">
      <c r="A24" s="4" t="s">
        <v>48</v>
      </c>
    </row>
    <row r="25" spans="1:2" x14ac:dyDescent="0.4">
      <c r="A25" s="2" t="s">
        <v>45</v>
      </c>
    </row>
    <row r="26" spans="1:2" x14ac:dyDescent="0.4">
      <c r="A26" s="2" t="s">
        <v>46</v>
      </c>
    </row>
    <row r="29" spans="1:2" ht="24" x14ac:dyDescent="0.4">
      <c r="A29" s="3" t="s">
        <v>49</v>
      </c>
    </row>
    <row r="30" spans="1:2" x14ac:dyDescent="0.4">
      <c r="A30" s="2" t="s">
        <v>50</v>
      </c>
    </row>
    <row r="31" spans="1:2" x14ac:dyDescent="0.4">
      <c r="A31" s="2" t="s">
        <v>51</v>
      </c>
    </row>
    <row r="32" spans="1:2" x14ac:dyDescent="0.4">
      <c r="A32" t="s">
        <v>52</v>
      </c>
    </row>
    <row r="35" spans="1:1" ht="24" x14ac:dyDescent="0.4">
      <c r="A35" s="3" t="s">
        <v>56</v>
      </c>
    </row>
    <row r="36" spans="1:1" x14ac:dyDescent="0.4">
      <c r="A36" t="s">
        <v>57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</sheetPr>
  <dimension ref="A1:BU42"/>
  <sheetViews>
    <sheetView tabSelected="1" view="pageBreakPreview" zoomScale="85" zoomScaleNormal="85" zoomScaleSheetLayoutView="85" workbookViewId="0"/>
  </sheetViews>
  <sheetFormatPr defaultColWidth="3" defaultRowHeight="25.15" customHeight="1" x14ac:dyDescent="0.4"/>
  <cols>
    <col min="1" max="4" width="3" style="10" customWidth="1"/>
    <col min="5" max="15" width="3.625" style="10" customWidth="1"/>
    <col min="16" max="19" width="2.75" style="10" customWidth="1"/>
    <col min="20" max="35" width="3.75" style="10" customWidth="1"/>
    <col min="36" max="36" width="2.625" style="10" customWidth="1"/>
    <col min="37" max="37" width="2" style="115" customWidth="1"/>
    <col min="38" max="41" width="2.875" style="10" customWidth="1"/>
    <col min="42" max="52" width="3.625" style="10" customWidth="1"/>
    <col min="53" max="56" width="2.75" style="10" customWidth="1"/>
    <col min="57" max="72" width="3.75" style="10" customWidth="1"/>
    <col min="73" max="73" width="2.625" style="10" customWidth="1"/>
    <col min="74" max="16384" width="3" style="10"/>
  </cols>
  <sheetData>
    <row r="1" spans="1:73" ht="25.15" customHeight="1" thickBot="1" x14ac:dyDescent="0.45">
      <c r="A1" s="8" t="s">
        <v>183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14"/>
      <c r="AL1" s="116" t="s">
        <v>173</v>
      </c>
      <c r="AM1" s="116"/>
      <c r="AN1" s="116"/>
      <c r="AO1" s="116"/>
      <c r="AP1" s="116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</row>
    <row r="2" spans="1:73" ht="15" thickTop="1" thickBot="1" x14ac:dyDescent="0.45">
      <c r="A2" s="11" t="s">
        <v>60</v>
      </c>
      <c r="B2" s="12"/>
      <c r="C2" s="12"/>
      <c r="D2" s="12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X2" s="13" t="s">
        <v>237</v>
      </c>
      <c r="Y2" s="14"/>
      <c r="Z2" s="14"/>
      <c r="AA2" s="14"/>
      <c r="AB2" s="211"/>
      <c r="AC2" s="212"/>
      <c r="AD2" s="212"/>
      <c r="AE2" s="212"/>
      <c r="AF2" s="212"/>
      <c r="AG2" s="212"/>
      <c r="AH2" s="212"/>
      <c r="AI2" s="212"/>
      <c r="AJ2" s="213"/>
      <c r="AL2" s="11" t="s">
        <v>60</v>
      </c>
      <c r="AM2" s="12"/>
      <c r="AN2" s="12"/>
      <c r="AO2" s="12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I2" s="13" t="s">
        <v>237</v>
      </c>
      <c r="BJ2" s="14"/>
      <c r="BK2" s="14"/>
      <c r="BL2" s="14"/>
      <c r="BM2" s="277"/>
      <c r="BN2" s="278"/>
      <c r="BO2" s="278"/>
      <c r="BP2" s="278"/>
      <c r="BQ2" s="278"/>
      <c r="BR2" s="278"/>
      <c r="BS2" s="278"/>
      <c r="BT2" s="278"/>
      <c r="BU2" s="279"/>
    </row>
    <row r="3" spans="1:73" ht="15" thickTop="1" thickBot="1" x14ac:dyDescent="0.45">
      <c r="A3" s="15" t="s">
        <v>61</v>
      </c>
      <c r="AL3" s="15" t="s">
        <v>61</v>
      </c>
    </row>
    <row r="4" spans="1:73" ht="27" customHeight="1" x14ac:dyDescent="0.4">
      <c r="A4" s="16" t="s">
        <v>62</v>
      </c>
      <c r="B4" s="17"/>
      <c r="C4" s="17"/>
      <c r="D4" s="17"/>
      <c r="E4" s="157"/>
      <c r="F4" s="158"/>
      <c r="G4" s="158"/>
      <c r="H4" s="158"/>
      <c r="I4" s="158"/>
      <c r="J4" s="158"/>
      <c r="K4" s="158"/>
      <c r="L4" s="158"/>
      <c r="M4" s="158"/>
      <c r="N4" s="158"/>
      <c r="O4" s="159"/>
      <c r="P4" s="18" t="s">
        <v>1</v>
      </c>
      <c r="Q4" s="19"/>
      <c r="R4" s="20"/>
      <c r="S4" s="21"/>
      <c r="T4" s="183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5"/>
      <c r="AL4" s="16" t="s">
        <v>62</v>
      </c>
      <c r="AM4" s="17"/>
      <c r="AN4" s="17"/>
      <c r="AO4" s="17"/>
      <c r="AP4" s="280"/>
      <c r="AQ4" s="281"/>
      <c r="AR4" s="281"/>
      <c r="AS4" s="281"/>
      <c r="AT4" s="281"/>
      <c r="AU4" s="281"/>
      <c r="AV4" s="281"/>
      <c r="AW4" s="281"/>
      <c r="AX4" s="281"/>
      <c r="AY4" s="281"/>
      <c r="AZ4" s="282"/>
      <c r="BA4" s="18" t="s">
        <v>1</v>
      </c>
      <c r="BB4" s="19"/>
      <c r="BC4" s="20"/>
      <c r="BD4" s="21"/>
      <c r="BE4" s="183" t="s">
        <v>152</v>
      </c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5"/>
    </row>
    <row r="5" spans="1:73" ht="27" customHeight="1" x14ac:dyDescent="0.4">
      <c r="A5" s="22" t="s">
        <v>6</v>
      </c>
      <c r="B5" s="23"/>
      <c r="C5" s="23"/>
      <c r="D5" s="24"/>
      <c r="E5" s="160" t="s">
        <v>95</v>
      </c>
      <c r="F5" s="161"/>
      <c r="G5" s="161"/>
      <c r="H5" s="161"/>
      <c r="I5" s="161"/>
      <c r="J5" s="161"/>
      <c r="K5" s="161"/>
      <c r="L5" s="161"/>
      <c r="M5" s="161"/>
      <c r="N5" s="161"/>
      <c r="O5" s="162"/>
      <c r="P5" s="25" t="s">
        <v>63</v>
      </c>
      <c r="Q5" s="26"/>
      <c r="R5" s="27"/>
      <c r="S5" s="28"/>
      <c r="T5" s="186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8"/>
      <c r="AL5" s="22" t="s">
        <v>6</v>
      </c>
      <c r="AM5" s="23"/>
      <c r="AN5" s="23"/>
      <c r="AO5" s="24"/>
      <c r="AP5" s="160" t="s">
        <v>97</v>
      </c>
      <c r="AQ5" s="161"/>
      <c r="AR5" s="161"/>
      <c r="AS5" s="161"/>
      <c r="AT5" s="161"/>
      <c r="AU5" s="161"/>
      <c r="AV5" s="161"/>
      <c r="AW5" s="161"/>
      <c r="AX5" s="161"/>
      <c r="AY5" s="161"/>
      <c r="AZ5" s="162"/>
      <c r="BA5" s="25" t="s">
        <v>63</v>
      </c>
      <c r="BB5" s="26"/>
      <c r="BC5" s="27"/>
      <c r="BD5" s="28"/>
      <c r="BE5" s="186" t="s">
        <v>167</v>
      </c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8"/>
    </row>
    <row r="6" spans="1:73" ht="28.15" customHeight="1" x14ac:dyDescent="0.4">
      <c r="A6" s="22" t="s">
        <v>64</v>
      </c>
      <c r="B6" s="23"/>
      <c r="C6" s="23"/>
      <c r="D6" s="24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2"/>
      <c r="P6" s="29" t="s">
        <v>65</v>
      </c>
      <c r="Q6" s="30"/>
      <c r="R6" s="11"/>
      <c r="S6" s="31"/>
      <c r="T6" s="189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1"/>
      <c r="AL6" s="22" t="s">
        <v>64</v>
      </c>
      <c r="AM6" s="23"/>
      <c r="AN6" s="23"/>
      <c r="AO6" s="24"/>
      <c r="AP6" s="160" t="s">
        <v>153</v>
      </c>
      <c r="AQ6" s="161"/>
      <c r="AR6" s="161"/>
      <c r="AS6" s="161"/>
      <c r="AT6" s="161"/>
      <c r="AU6" s="161"/>
      <c r="AV6" s="161"/>
      <c r="AW6" s="161"/>
      <c r="AX6" s="161"/>
      <c r="AY6" s="161"/>
      <c r="AZ6" s="162"/>
      <c r="BA6" s="29" t="s">
        <v>65</v>
      </c>
      <c r="BB6" s="30"/>
      <c r="BC6" s="11"/>
      <c r="BD6" s="31"/>
      <c r="BE6" s="189" t="s">
        <v>168</v>
      </c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1"/>
    </row>
    <row r="7" spans="1:73" ht="28.15" customHeight="1" x14ac:dyDescent="0.4">
      <c r="A7" s="171" t="s">
        <v>66</v>
      </c>
      <c r="B7" s="172"/>
      <c r="C7" s="172"/>
      <c r="D7" s="173"/>
      <c r="E7" s="189" t="s">
        <v>176</v>
      </c>
      <c r="F7" s="190"/>
      <c r="G7" s="190"/>
      <c r="H7" s="190"/>
      <c r="I7" s="190"/>
      <c r="J7" s="190"/>
      <c r="K7" s="190"/>
      <c r="L7" s="190"/>
      <c r="M7" s="190"/>
      <c r="N7" s="190"/>
      <c r="O7" s="198"/>
      <c r="P7" s="32"/>
      <c r="Q7" s="32"/>
      <c r="R7" s="32"/>
      <c r="S7" s="32"/>
      <c r="T7" s="192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4"/>
      <c r="AL7" s="171" t="s">
        <v>66</v>
      </c>
      <c r="AM7" s="172"/>
      <c r="AN7" s="172"/>
      <c r="AO7" s="173"/>
      <c r="AP7" s="189" t="s">
        <v>154</v>
      </c>
      <c r="AQ7" s="190"/>
      <c r="AR7" s="190"/>
      <c r="AS7" s="190"/>
      <c r="AT7" s="190"/>
      <c r="AU7" s="190"/>
      <c r="AV7" s="190"/>
      <c r="AW7" s="190"/>
      <c r="AX7" s="190"/>
      <c r="AY7" s="190"/>
      <c r="AZ7" s="198"/>
      <c r="BA7" s="32"/>
      <c r="BB7" s="32"/>
      <c r="BC7" s="32"/>
      <c r="BD7" s="32"/>
      <c r="BE7" s="192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4"/>
    </row>
    <row r="8" spans="1:73" ht="28.15" customHeight="1" x14ac:dyDescent="0.4">
      <c r="A8" s="174"/>
      <c r="B8" s="175"/>
      <c r="C8" s="175"/>
      <c r="D8" s="176"/>
      <c r="E8" s="199"/>
      <c r="F8" s="200"/>
      <c r="G8" s="200"/>
      <c r="H8" s="200"/>
      <c r="I8" s="200"/>
      <c r="J8" s="200"/>
      <c r="K8" s="200"/>
      <c r="L8" s="200"/>
      <c r="M8" s="200"/>
      <c r="N8" s="200"/>
      <c r="O8" s="201"/>
      <c r="P8" s="32"/>
      <c r="Q8" s="32"/>
      <c r="R8" s="32"/>
      <c r="S8" s="32"/>
      <c r="T8" s="192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4"/>
      <c r="AL8" s="174"/>
      <c r="AM8" s="175"/>
      <c r="AN8" s="175"/>
      <c r="AO8" s="176"/>
      <c r="AP8" s="199"/>
      <c r="AQ8" s="200"/>
      <c r="AR8" s="200"/>
      <c r="AS8" s="200"/>
      <c r="AT8" s="200"/>
      <c r="AU8" s="200"/>
      <c r="AV8" s="200"/>
      <c r="AW8" s="200"/>
      <c r="AX8" s="200"/>
      <c r="AY8" s="200"/>
      <c r="AZ8" s="201"/>
      <c r="BA8" s="32"/>
      <c r="BB8" s="32"/>
      <c r="BC8" s="32"/>
      <c r="BD8" s="32"/>
      <c r="BE8" s="192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4"/>
    </row>
    <row r="9" spans="1:73" ht="28.15" customHeight="1" x14ac:dyDescent="0.4">
      <c r="A9" s="22" t="s">
        <v>8</v>
      </c>
      <c r="B9" s="23"/>
      <c r="C9" s="23"/>
      <c r="D9" s="24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2"/>
      <c r="P9" s="32"/>
      <c r="Q9" s="32"/>
      <c r="R9" s="32"/>
      <c r="S9" s="32"/>
      <c r="T9" s="192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4"/>
      <c r="AL9" s="22" t="s">
        <v>8</v>
      </c>
      <c r="AM9" s="23"/>
      <c r="AN9" s="23"/>
      <c r="AO9" s="24"/>
      <c r="AP9" s="160" t="s">
        <v>155</v>
      </c>
      <c r="AQ9" s="161"/>
      <c r="AR9" s="161"/>
      <c r="AS9" s="161"/>
      <c r="AT9" s="161"/>
      <c r="AU9" s="161"/>
      <c r="AV9" s="161"/>
      <c r="AW9" s="161"/>
      <c r="AX9" s="161"/>
      <c r="AY9" s="161"/>
      <c r="AZ9" s="162"/>
      <c r="BA9" s="32"/>
      <c r="BB9" s="32"/>
      <c r="BC9" s="32"/>
      <c r="BD9" s="32"/>
      <c r="BE9" s="192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4"/>
    </row>
    <row r="10" spans="1:73" ht="28.15" customHeight="1" thickBot="1" x14ac:dyDescent="0.45">
      <c r="A10" s="33" t="s">
        <v>94</v>
      </c>
      <c r="B10" s="34"/>
      <c r="C10" s="35"/>
      <c r="D10" s="36"/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5"/>
      <c r="P10" s="37"/>
      <c r="Q10" s="37"/>
      <c r="R10" s="37"/>
      <c r="S10" s="37"/>
      <c r="T10" s="195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7"/>
      <c r="AL10" s="33" t="s">
        <v>94</v>
      </c>
      <c r="AM10" s="34"/>
      <c r="AN10" s="35"/>
      <c r="AO10" s="36"/>
      <c r="AP10" s="163" t="s">
        <v>175</v>
      </c>
      <c r="AQ10" s="164"/>
      <c r="AR10" s="164"/>
      <c r="AS10" s="164"/>
      <c r="AT10" s="164"/>
      <c r="AU10" s="164"/>
      <c r="AV10" s="164"/>
      <c r="AW10" s="164"/>
      <c r="AX10" s="164"/>
      <c r="AY10" s="164"/>
      <c r="AZ10" s="165"/>
      <c r="BA10" s="37"/>
      <c r="BB10" s="37"/>
      <c r="BC10" s="37"/>
      <c r="BD10" s="37"/>
      <c r="BE10" s="195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7"/>
    </row>
    <row r="11" spans="1:73" ht="14.25" thickBot="1" x14ac:dyDescent="0.45">
      <c r="A11" s="15" t="s">
        <v>67</v>
      </c>
      <c r="AL11" s="15" t="s">
        <v>67</v>
      </c>
    </row>
    <row r="12" spans="1:73" ht="32.450000000000003" customHeight="1" x14ac:dyDescent="0.4">
      <c r="A12" s="38" t="s">
        <v>68</v>
      </c>
      <c r="B12" s="39"/>
      <c r="C12" s="40"/>
      <c r="D12" s="41"/>
      <c r="E12" s="202" t="s">
        <v>95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4"/>
      <c r="P12" s="42" t="s">
        <v>69</v>
      </c>
      <c r="Q12" s="43"/>
      <c r="R12" s="43"/>
      <c r="S12" s="43"/>
      <c r="T12" s="237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9"/>
      <c r="AL12" s="38" t="s">
        <v>68</v>
      </c>
      <c r="AM12" s="39"/>
      <c r="AN12" s="40"/>
      <c r="AO12" s="41"/>
      <c r="AP12" s="202" t="s">
        <v>108</v>
      </c>
      <c r="AQ12" s="203"/>
      <c r="AR12" s="203"/>
      <c r="AS12" s="203"/>
      <c r="AT12" s="203"/>
      <c r="AU12" s="203"/>
      <c r="AV12" s="203"/>
      <c r="AW12" s="203"/>
      <c r="AX12" s="203"/>
      <c r="AY12" s="203"/>
      <c r="AZ12" s="204"/>
      <c r="BA12" s="42" t="s">
        <v>69</v>
      </c>
      <c r="BB12" s="43"/>
      <c r="BC12" s="43"/>
      <c r="BD12" s="43"/>
      <c r="BE12" s="237" t="s">
        <v>169</v>
      </c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9"/>
    </row>
    <row r="13" spans="1:73" ht="27" customHeight="1" x14ac:dyDescent="0.4">
      <c r="A13" s="22" t="s">
        <v>70</v>
      </c>
      <c r="B13" s="44"/>
      <c r="C13" s="45"/>
      <c r="D13" s="46"/>
      <c r="E13" s="209"/>
      <c r="F13" s="210"/>
      <c r="G13" s="107" t="s">
        <v>92</v>
      </c>
      <c r="H13" s="108"/>
      <c r="I13" s="108" t="s">
        <v>71</v>
      </c>
      <c r="J13" s="109"/>
      <c r="K13" s="208"/>
      <c r="L13" s="208"/>
      <c r="M13" s="107" t="s">
        <v>92</v>
      </c>
      <c r="N13" s="107"/>
      <c r="O13" s="107"/>
      <c r="P13" s="47"/>
      <c r="Q13" s="11"/>
      <c r="R13" s="11"/>
      <c r="S13" s="11"/>
      <c r="T13" s="192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4"/>
      <c r="AL13" s="22" t="s">
        <v>70</v>
      </c>
      <c r="AM13" s="44"/>
      <c r="AN13" s="45"/>
      <c r="AO13" s="46"/>
      <c r="AP13" s="209">
        <v>40</v>
      </c>
      <c r="AQ13" s="210"/>
      <c r="AR13" s="107" t="s">
        <v>92</v>
      </c>
      <c r="AS13" s="108"/>
      <c r="AT13" s="108" t="s">
        <v>71</v>
      </c>
      <c r="AU13" s="110"/>
      <c r="AV13" s="208">
        <v>65</v>
      </c>
      <c r="AW13" s="208"/>
      <c r="AX13" s="107" t="s">
        <v>92</v>
      </c>
      <c r="AY13" s="107"/>
      <c r="AZ13" s="107"/>
      <c r="BA13" s="47"/>
      <c r="BB13" s="11"/>
      <c r="BC13" s="11"/>
      <c r="BD13" s="11"/>
      <c r="BE13" s="192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4"/>
    </row>
    <row r="14" spans="1:73" ht="27" customHeight="1" x14ac:dyDescent="0.4">
      <c r="A14" s="22" t="s">
        <v>72</v>
      </c>
      <c r="B14" s="44"/>
      <c r="C14" s="44"/>
      <c r="D14" s="48"/>
      <c r="E14" s="205" t="s">
        <v>95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7"/>
      <c r="P14" s="47"/>
      <c r="Q14" s="11"/>
      <c r="R14" s="11"/>
      <c r="S14" s="11"/>
      <c r="T14" s="192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4"/>
      <c r="AL14" s="22" t="s">
        <v>72</v>
      </c>
      <c r="AM14" s="44"/>
      <c r="AN14" s="44"/>
      <c r="AO14" s="48"/>
      <c r="AP14" s="205" t="s">
        <v>141</v>
      </c>
      <c r="AQ14" s="206"/>
      <c r="AR14" s="206"/>
      <c r="AS14" s="206"/>
      <c r="AT14" s="206"/>
      <c r="AU14" s="206"/>
      <c r="AV14" s="206"/>
      <c r="AW14" s="206"/>
      <c r="AX14" s="206"/>
      <c r="AY14" s="206"/>
      <c r="AZ14" s="207"/>
      <c r="BA14" s="47"/>
      <c r="BB14" s="11"/>
      <c r="BC14" s="11"/>
      <c r="BD14" s="11"/>
      <c r="BE14" s="192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4"/>
    </row>
    <row r="15" spans="1:73" ht="27" customHeight="1" x14ac:dyDescent="0.4">
      <c r="A15" s="22" t="s">
        <v>73</v>
      </c>
      <c r="B15" s="44"/>
      <c r="C15" s="44"/>
      <c r="D15" s="49"/>
      <c r="E15" s="166"/>
      <c r="F15" s="167"/>
      <c r="G15" s="107" t="s">
        <v>93</v>
      </c>
      <c r="H15" s="108"/>
      <c r="I15" s="108" t="s">
        <v>71</v>
      </c>
      <c r="J15" s="109"/>
      <c r="K15" s="152"/>
      <c r="L15" s="152"/>
      <c r="M15" s="107" t="s">
        <v>93</v>
      </c>
      <c r="N15" s="107"/>
      <c r="O15" s="107"/>
      <c r="P15" s="47"/>
      <c r="Q15" s="11"/>
      <c r="R15" s="11"/>
      <c r="S15" s="11"/>
      <c r="T15" s="192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4"/>
      <c r="AL15" s="22" t="s">
        <v>73</v>
      </c>
      <c r="AM15" s="44"/>
      <c r="AN15" s="44"/>
      <c r="AO15" s="49"/>
      <c r="AP15" s="166">
        <v>500</v>
      </c>
      <c r="AQ15" s="167"/>
      <c r="AR15" s="107" t="s">
        <v>93</v>
      </c>
      <c r="AS15" s="108"/>
      <c r="AT15" s="108" t="s">
        <v>71</v>
      </c>
      <c r="AU15" s="110"/>
      <c r="AV15" s="152">
        <v>600</v>
      </c>
      <c r="AW15" s="152"/>
      <c r="AX15" s="107" t="s">
        <v>93</v>
      </c>
      <c r="AY15" s="107"/>
      <c r="AZ15" s="107"/>
      <c r="BA15" s="47"/>
      <c r="BB15" s="11"/>
      <c r="BC15" s="11"/>
      <c r="BD15" s="11"/>
      <c r="BE15" s="192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4"/>
    </row>
    <row r="16" spans="1:73" ht="27" customHeight="1" x14ac:dyDescent="0.4">
      <c r="A16" s="50" t="s">
        <v>74</v>
      </c>
      <c r="B16" s="51"/>
      <c r="C16" s="51"/>
      <c r="D16" s="52"/>
      <c r="E16" s="269" t="s">
        <v>95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1"/>
      <c r="P16" s="47"/>
      <c r="Q16" s="11"/>
      <c r="R16" s="11"/>
      <c r="S16" s="11"/>
      <c r="T16" s="192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4"/>
      <c r="AL16" s="50" t="s">
        <v>74</v>
      </c>
      <c r="AM16" s="51"/>
      <c r="AN16" s="51"/>
      <c r="AO16" s="52"/>
      <c r="AP16" s="269" t="s">
        <v>143</v>
      </c>
      <c r="AQ16" s="270"/>
      <c r="AR16" s="270"/>
      <c r="AS16" s="270"/>
      <c r="AT16" s="270"/>
      <c r="AU16" s="270"/>
      <c r="AV16" s="270"/>
      <c r="AW16" s="270"/>
      <c r="AX16" s="270"/>
      <c r="AY16" s="270"/>
      <c r="AZ16" s="271"/>
      <c r="BA16" s="47"/>
      <c r="BB16" s="11"/>
      <c r="BC16" s="11"/>
      <c r="BD16" s="11"/>
      <c r="BE16" s="192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4"/>
    </row>
    <row r="17" spans="1:73" ht="24.6" customHeight="1" x14ac:dyDescent="0.4">
      <c r="A17" s="53" t="s">
        <v>18</v>
      </c>
      <c r="B17" s="54"/>
      <c r="C17" s="54"/>
      <c r="D17" s="55"/>
      <c r="E17" s="189"/>
      <c r="F17" s="190"/>
      <c r="G17" s="190"/>
      <c r="H17" s="190"/>
      <c r="I17" s="190"/>
      <c r="J17" s="190"/>
      <c r="K17" s="190"/>
      <c r="L17" s="190"/>
      <c r="M17" s="190"/>
      <c r="N17" s="190"/>
      <c r="O17" s="198"/>
      <c r="P17" s="47"/>
      <c r="Q17" s="32"/>
      <c r="R17" s="32"/>
      <c r="S17" s="32"/>
      <c r="T17" s="192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4"/>
      <c r="AL17" s="53" t="s">
        <v>18</v>
      </c>
      <c r="AM17" s="54"/>
      <c r="AN17" s="54"/>
      <c r="AO17" s="55"/>
      <c r="AP17" s="189" t="s">
        <v>156</v>
      </c>
      <c r="AQ17" s="190"/>
      <c r="AR17" s="190"/>
      <c r="AS17" s="190"/>
      <c r="AT17" s="190"/>
      <c r="AU17" s="190"/>
      <c r="AV17" s="190"/>
      <c r="AW17" s="190"/>
      <c r="AX17" s="190"/>
      <c r="AY17" s="190"/>
      <c r="AZ17" s="198"/>
      <c r="BA17" s="47"/>
      <c r="BB17" s="32"/>
      <c r="BC17" s="32"/>
      <c r="BD17" s="32"/>
      <c r="BE17" s="192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4"/>
    </row>
    <row r="18" spans="1:73" ht="24.6" customHeight="1" x14ac:dyDescent="0.4">
      <c r="A18" s="56"/>
      <c r="B18" s="57"/>
      <c r="C18" s="57"/>
      <c r="D18" s="58"/>
      <c r="E18" s="272"/>
      <c r="F18" s="273"/>
      <c r="G18" s="273"/>
      <c r="H18" s="273"/>
      <c r="I18" s="273"/>
      <c r="J18" s="273"/>
      <c r="K18" s="273"/>
      <c r="L18" s="273"/>
      <c r="M18" s="273"/>
      <c r="N18" s="273"/>
      <c r="O18" s="274"/>
      <c r="P18" s="47"/>
      <c r="Q18" s="32"/>
      <c r="R18" s="32"/>
      <c r="S18" s="32"/>
      <c r="T18" s="192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4"/>
      <c r="AL18" s="56"/>
      <c r="AM18" s="57"/>
      <c r="AN18" s="57"/>
      <c r="AO18" s="58"/>
      <c r="AP18" s="272"/>
      <c r="AQ18" s="273"/>
      <c r="AR18" s="273"/>
      <c r="AS18" s="273"/>
      <c r="AT18" s="273"/>
      <c r="AU18" s="273"/>
      <c r="AV18" s="273"/>
      <c r="AW18" s="273"/>
      <c r="AX18" s="273"/>
      <c r="AY18" s="273"/>
      <c r="AZ18" s="274"/>
      <c r="BA18" s="47"/>
      <c r="BB18" s="32"/>
      <c r="BC18" s="32"/>
      <c r="BD18" s="32"/>
      <c r="BE18" s="192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4"/>
    </row>
    <row r="19" spans="1:73" ht="24.6" customHeight="1" x14ac:dyDescent="0.4">
      <c r="A19" s="59" t="s">
        <v>75</v>
      </c>
      <c r="B19" s="60"/>
      <c r="C19" s="60"/>
      <c r="D19" s="61"/>
      <c r="E19" s="256"/>
      <c r="F19" s="257"/>
      <c r="G19" s="257"/>
      <c r="H19" s="257"/>
      <c r="I19" s="257"/>
      <c r="J19" s="257"/>
      <c r="K19" s="257"/>
      <c r="L19" s="257"/>
      <c r="M19" s="257"/>
      <c r="N19" s="257"/>
      <c r="O19" s="275"/>
      <c r="P19" s="47"/>
      <c r="Q19" s="32"/>
      <c r="R19" s="32"/>
      <c r="S19" s="32"/>
      <c r="T19" s="199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40"/>
      <c r="AL19" s="59" t="s">
        <v>75</v>
      </c>
      <c r="AM19" s="60"/>
      <c r="AN19" s="60"/>
      <c r="AO19" s="61"/>
      <c r="AP19" s="256" t="s">
        <v>182</v>
      </c>
      <c r="AQ19" s="257"/>
      <c r="AR19" s="257"/>
      <c r="AS19" s="257"/>
      <c r="AT19" s="257"/>
      <c r="AU19" s="257"/>
      <c r="AV19" s="257"/>
      <c r="AW19" s="257"/>
      <c r="AX19" s="257"/>
      <c r="AY19" s="257"/>
      <c r="AZ19" s="275"/>
      <c r="BA19" s="47"/>
      <c r="BB19" s="32"/>
      <c r="BC19" s="32"/>
      <c r="BD19" s="32"/>
      <c r="BE19" s="199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40"/>
    </row>
    <row r="20" spans="1:73" ht="24.6" customHeight="1" x14ac:dyDescent="0.4">
      <c r="A20" s="56"/>
      <c r="B20" s="57"/>
      <c r="C20" s="57"/>
      <c r="D20" s="57"/>
      <c r="E20" s="260"/>
      <c r="F20" s="261"/>
      <c r="G20" s="261"/>
      <c r="H20" s="261"/>
      <c r="I20" s="261"/>
      <c r="J20" s="261"/>
      <c r="K20" s="261"/>
      <c r="L20" s="261"/>
      <c r="M20" s="261"/>
      <c r="N20" s="261"/>
      <c r="O20" s="276"/>
      <c r="P20" s="62" t="s">
        <v>76</v>
      </c>
      <c r="Q20" s="63"/>
      <c r="R20" s="63"/>
      <c r="S20" s="64"/>
      <c r="T20" s="241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3"/>
      <c r="AL20" s="56"/>
      <c r="AM20" s="57"/>
      <c r="AN20" s="57"/>
      <c r="AO20" s="57"/>
      <c r="AP20" s="260"/>
      <c r="AQ20" s="261"/>
      <c r="AR20" s="261"/>
      <c r="AS20" s="261"/>
      <c r="AT20" s="261"/>
      <c r="AU20" s="261"/>
      <c r="AV20" s="261"/>
      <c r="AW20" s="261"/>
      <c r="AX20" s="261"/>
      <c r="AY20" s="261"/>
      <c r="AZ20" s="276"/>
      <c r="BA20" s="62" t="s">
        <v>76</v>
      </c>
      <c r="BB20" s="63"/>
      <c r="BC20" s="63"/>
      <c r="BD20" s="64"/>
      <c r="BE20" s="241" t="s">
        <v>170</v>
      </c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3"/>
    </row>
    <row r="21" spans="1:73" ht="27" customHeight="1" x14ac:dyDescent="0.4">
      <c r="A21" s="65" t="s">
        <v>29</v>
      </c>
      <c r="B21" s="66"/>
      <c r="C21" s="66"/>
      <c r="D21" s="67"/>
      <c r="E21" s="139" t="s">
        <v>95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P21" s="68"/>
      <c r="Q21" s="69"/>
      <c r="R21" s="69"/>
      <c r="S21" s="70"/>
      <c r="T21" s="244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6"/>
      <c r="AL21" s="65" t="s">
        <v>29</v>
      </c>
      <c r="AM21" s="66"/>
      <c r="AN21" s="66"/>
      <c r="AO21" s="67"/>
      <c r="AP21" s="139" t="s">
        <v>121</v>
      </c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68"/>
      <c r="BB21" s="69"/>
      <c r="BC21" s="69"/>
      <c r="BD21" s="70"/>
      <c r="BE21" s="244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6"/>
    </row>
    <row r="22" spans="1:73" ht="27" customHeight="1" x14ac:dyDescent="0.4">
      <c r="A22" s="168" t="s">
        <v>23</v>
      </c>
      <c r="B22" s="169"/>
      <c r="C22" s="169"/>
      <c r="D22" s="170"/>
      <c r="E22" s="180" t="s">
        <v>95</v>
      </c>
      <c r="F22" s="181"/>
      <c r="G22" s="181"/>
      <c r="H22" s="181"/>
      <c r="I22" s="111" t="str">
        <f>IF(E22="有","（定年","")</f>
        <v/>
      </c>
      <c r="J22" s="111"/>
      <c r="K22" s="182"/>
      <c r="L22" s="182"/>
      <c r="M22" s="111" t="str">
        <f>IF(E22="有","歳）","")</f>
        <v/>
      </c>
      <c r="N22" s="111"/>
      <c r="O22" s="112"/>
      <c r="P22" s="68"/>
      <c r="Q22" s="69"/>
      <c r="R22" s="69"/>
      <c r="S22" s="70"/>
      <c r="T22" s="244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6"/>
      <c r="AL22" s="168" t="s">
        <v>23</v>
      </c>
      <c r="AM22" s="169"/>
      <c r="AN22" s="169"/>
      <c r="AO22" s="170"/>
      <c r="AP22" s="180" t="s">
        <v>121</v>
      </c>
      <c r="AQ22" s="181"/>
      <c r="AR22" s="181"/>
      <c r="AS22" s="181"/>
      <c r="AT22" s="111" t="str">
        <f>IF(AP22="有","（定年","")</f>
        <v>（定年</v>
      </c>
      <c r="AU22" s="111"/>
      <c r="AV22" s="182">
        <v>60</v>
      </c>
      <c r="AW22" s="182"/>
      <c r="AX22" s="111" t="str">
        <f>IF(AP22="有","歳）","")</f>
        <v>歳）</v>
      </c>
      <c r="AY22" s="111"/>
      <c r="AZ22" s="112"/>
      <c r="BA22" s="68"/>
      <c r="BB22" s="69"/>
      <c r="BC22" s="69"/>
      <c r="BD22" s="70"/>
      <c r="BE22" s="244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6"/>
    </row>
    <row r="23" spans="1:73" ht="27" customHeight="1" x14ac:dyDescent="0.4">
      <c r="A23" s="130" t="s">
        <v>77</v>
      </c>
      <c r="B23" s="131"/>
      <c r="C23" s="131"/>
      <c r="D23" s="132"/>
      <c r="E23" s="180" t="s">
        <v>95</v>
      </c>
      <c r="F23" s="181"/>
      <c r="G23" s="181"/>
      <c r="H23" s="181"/>
      <c r="I23" s="111" t="str">
        <f>IF(OR(E23="再雇用制度",E23="勤務延長制度"),"（定年後","")</f>
        <v/>
      </c>
      <c r="J23" s="111"/>
      <c r="K23" s="182"/>
      <c r="L23" s="182"/>
      <c r="M23" s="111" t="str">
        <f>IF(OR(E23="再雇用制度",E23="勤務延長制度"),"歳まで）","")</f>
        <v/>
      </c>
      <c r="N23" s="111"/>
      <c r="O23" s="112"/>
      <c r="P23" s="71"/>
      <c r="Q23" s="72"/>
      <c r="R23" s="72"/>
      <c r="S23" s="73"/>
      <c r="T23" s="244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6"/>
      <c r="AL23" s="130" t="s">
        <v>77</v>
      </c>
      <c r="AM23" s="131"/>
      <c r="AN23" s="131"/>
      <c r="AO23" s="132"/>
      <c r="AP23" s="180" t="s">
        <v>147</v>
      </c>
      <c r="AQ23" s="181"/>
      <c r="AR23" s="181"/>
      <c r="AS23" s="181"/>
      <c r="AT23" s="111" t="str">
        <f>IF(OR(AP23="再雇用制度",AP23="勤務延長制度"),"（定年後","")</f>
        <v>（定年後</v>
      </c>
      <c r="AU23" s="111"/>
      <c r="AV23" s="182">
        <v>65</v>
      </c>
      <c r="AW23" s="182"/>
      <c r="AX23" s="111" t="str">
        <f>IF(OR(AP23="再雇用制度",AP23="勤務延長制度"),"歳まで）","")</f>
        <v>歳まで）</v>
      </c>
      <c r="AY23" s="111"/>
      <c r="AZ23" s="112"/>
      <c r="BA23" s="71"/>
      <c r="BB23" s="72"/>
      <c r="BC23" s="72"/>
      <c r="BD23" s="73"/>
      <c r="BE23" s="244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6"/>
    </row>
    <row r="24" spans="1:73" ht="27" customHeight="1" x14ac:dyDescent="0.4">
      <c r="A24" s="130" t="s">
        <v>78</v>
      </c>
      <c r="B24" s="131"/>
      <c r="C24" s="131"/>
      <c r="D24" s="132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1"/>
      <c r="P24" s="74" t="s">
        <v>184</v>
      </c>
      <c r="Q24" s="60"/>
      <c r="R24" s="60"/>
      <c r="S24" s="60"/>
      <c r="T24" s="247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9"/>
      <c r="AL24" s="130" t="s">
        <v>78</v>
      </c>
      <c r="AM24" s="131"/>
      <c r="AN24" s="131"/>
      <c r="AO24" s="132"/>
      <c r="AP24" s="139" t="s">
        <v>157</v>
      </c>
      <c r="AQ24" s="140"/>
      <c r="AR24" s="140"/>
      <c r="AS24" s="140"/>
      <c r="AT24" s="140"/>
      <c r="AU24" s="140"/>
      <c r="AV24" s="140"/>
      <c r="AW24" s="140"/>
      <c r="AX24" s="140"/>
      <c r="AY24" s="140"/>
      <c r="AZ24" s="141"/>
      <c r="BA24" s="74" t="s">
        <v>184</v>
      </c>
      <c r="BB24" s="60"/>
      <c r="BC24" s="60"/>
      <c r="BD24" s="60"/>
      <c r="BE24" s="247" t="s">
        <v>171</v>
      </c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9"/>
    </row>
    <row r="25" spans="1:73" ht="27" customHeight="1" x14ac:dyDescent="0.4">
      <c r="A25" s="177" t="s">
        <v>79</v>
      </c>
      <c r="B25" s="178"/>
      <c r="C25" s="178"/>
      <c r="D25" s="179"/>
      <c r="E25" s="139" t="s">
        <v>95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1"/>
      <c r="P25" s="47"/>
      <c r="Q25" s="32"/>
      <c r="R25" s="32"/>
      <c r="S25" s="32"/>
      <c r="T25" s="250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2"/>
      <c r="AL25" s="177" t="s">
        <v>79</v>
      </c>
      <c r="AM25" s="178"/>
      <c r="AN25" s="178"/>
      <c r="AO25" s="179"/>
      <c r="AP25" s="139" t="s">
        <v>125</v>
      </c>
      <c r="AQ25" s="140"/>
      <c r="AR25" s="140"/>
      <c r="AS25" s="140"/>
      <c r="AT25" s="140"/>
      <c r="AU25" s="140"/>
      <c r="AV25" s="140"/>
      <c r="AW25" s="140"/>
      <c r="AX25" s="140"/>
      <c r="AY25" s="140"/>
      <c r="AZ25" s="141"/>
      <c r="BA25" s="47"/>
      <c r="BB25" s="32"/>
      <c r="BC25" s="32"/>
      <c r="BD25" s="32"/>
      <c r="BE25" s="250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2"/>
    </row>
    <row r="26" spans="1:73" ht="27" customHeight="1" x14ac:dyDescent="0.4">
      <c r="A26" s="177" t="s">
        <v>27</v>
      </c>
      <c r="B26" s="178"/>
      <c r="C26" s="178"/>
      <c r="D26" s="179"/>
      <c r="E26" s="139" t="s">
        <v>95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1"/>
      <c r="P26" s="47"/>
      <c r="Q26" s="32"/>
      <c r="R26" s="32"/>
      <c r="S26" s="32"/>
      <c r="T26" s="250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2"/>
      <c r="AL26" s="177" t="s">
        <v>27</v>
      </c>
      <c r="AM26" s="178"/>
      <c r="AN26" s="178"/>
      <c r="AO26" s="179"/>
      <c r="AP26" s="139" t="s">
        <v>125</v>
      </c>
      <c r="AQ26" s="140"/>
      <c r="AR26" s="140"/>
      <c r="AS26" s="140"/>
      <c r="AT26" s="140"/>
      <c r="AU26" s="140"/>
      <c r="AV26" s="140"/>
      <c r="AW26" s="140"/>
      <c r="AX26" s="140"/>
      <c r="AY26" s="140"/>
      <c r="AZ26" s="141"/>
      <c r="BA26" s="47"/>
      <c r="BB26" s="32"/>
      <c r="BC26" s="32"/>
      <c r="BD26" s="32"/>
      <c r="BE26" s="250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2"/>
    </row>
    <row r="27" spans="1:73" ht="27" customHeight="1" x14ac:dyDescent="0.4">
      <c r="A27" s="168" t="s">
        <v>188</v>
      </c>
      <c r="B27" s="169"/>
      <c r="C27" s="169"/>
      <c r="D27" s="170"/>
      <c r="E27" s="139"/>
      <c r="F27" s="140"/>
      <c r="G27" s="140"/>
      <c r="H27" s="140"/>
      <c r="I27" s="140"/>
      <c r="J27" s="140"/>
      <c r="K27" s="140"/>
      <c r="L27" s="140"/>
      <c r="M27" s="140"/>
      <c r="N27" s="140"/>
      <c r="O27" s="141"/>
      <c r="P27" s="47"/>
      <c r="Q27" s="32"/>
      <c r="R27" s="32"/>
      <c r="S27" s="32"/>
      <c r="T27" s="253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5"/>
      <c r="AL27" s="168" t="s">
        <v>188</v>
      </c>
      <c r="AM27" s="169"/>
      <c r="AN27" s="169"/>
      <c r="AO27" s="170"/>
      <c r="AP27" s="139" t="s">
        <v>187</v>
      </c>
      <c r="AQ27" s="140"/>
      <c r="AR27" s="140"/>
      <c r="AS27" s="140"/>
      <c r="AT27" s="140"/>
      <c r="AU27" s="140"/>
      <c r="AV27" s="140"/>
      <c r="AW27" s="140"/>
      <c r="AX27" s="140"/>
      <c r="AY27" s="140"/>
      <c r="AZ27" s="141"/>
      <c r="BA27" s="47"/>
      <c r="BB27" s="32"/>
      <c r="BC27" s="32"/>
      <c r="BD27" s="32"/>
      <c r="BE27" s="253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5"/>
    </row>
    <row r="28" spans="1:73" ht="27" customHeight="1" x14ac:dyDescent="0.4">
      <c r="A28" s="130" t="s">
        <v>80</v>
      </c>
      <c r="B28" s="131"/>
      <c r="C28" s="131"/>
      <c r="D28" s="132"/>
      <c r="E28" s="139" t="s">
        <v>136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1"/>
      <c r="P28" s="126" t="s">
        <v>185</v>
      </c>
      <c r="Q28" s="127"/>
      <c r="R28" s="127"/>
      <c r="S28" s="127"/>
      <c r="T28" s="256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8"/>
      <c r="AL28" s="130" t="s">
        <v>80</v>
      </c>
      <c r="AM28" s="131"/>
      <c r="AN28" s="131"/>
      <c r="AO28" s="132"/>
      <c r="AP28" s="139" t="s">
        <v>136</v>
      </c>
      <c r="AQ28" s="140"/>
      <c r="AR28" s="140"/>
      <c r="AS28" s="140"/>
      <c r="AT28" s="140"/>
      <c r="AU28" s="140"/>
      <c r="AV28" s="140"/>
      <c r="AW28" s="140"/>
      <c r="AX28" s="140"/>
      <c r="AY28" s="140"/>
      <c r="AZ28" s="141"/>
      <c r="BA28" s="126" t="s">
        <v>185</v>
      </c>
      <c r="BB28" s="127"/>
      <c r="BC28" s="127"/>
      <c r="BD28" s="127"/>
      <c r="BE28" s="256" t="s">
        <v>186</v>
      </c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  <c r="BP28" s="257"/>
      <c r="BQ28" s="257"/>
      <c r="BR28" s="257"/>
      <c r="BS28" s="257"/>
      <c r="BT28" s="257"/>
      <c r="BU28" s="258"/>
    </row>
    <row r="29" spans="1:73" ht="27" customHeight="1" x14ac:dyDescent="0.4">
      <c r="A29" s="130" t="s">
        <v>81</v>
      </c>
      <c r="B29" s="131"/>
      <c r="C29" s="131"/>
      <c r="D29" s="132"/>
      <c r="E29" s="139"/>
      <c r="F29" s="140"/>
      <c r="G29" s="140"/>
      <c r="H29" s="140"/>
      <c r="I29" s="140"/>
      <c r="J29" s="140"/>
      <c r="K29" s="140"/>
      <c r="L29" s="140"/>
      <c r="M29" s="140"/>
      <c r="N29" s="140"/>
      <c r="O29" s="141"/>
      <c r="P29" s="128"/>
      <c r="Q29" s="129"/>
      <c r="R29" s="129"/>
      <c r="S29" s="129"/>
      <c r="T29" s="259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6"/>
      <c r="AL29" s="130" t="s">
        <v>81</v>
      </c>
      <c r="AM29" s="131"/>
      <c r="AN29" s="131"/>
      <c r="AO29" s="132"/>
      <c r="AP29" s="139" t="s">
        <v>158</v>
      </c>
      <c r="AQ29" s="140"/>
      <c r="AR29" s="140"/>
      <c r="AS29" s="140"/>
      <c r="AT29" s="140"/>
      <c r="AU29" s="140"/>
      <c r="AV29" s="140"/>
      <c r="AW29" s="140"/>
      <c r="AX29" s="140"/>
      <c r="AY29" s="140"/>
      <c r="AZ29" s="141"/>
      <c r="BA29" s="128"/>
      <c r="BB29" s="129"/>
      <c r="BC29" s="129"/>
      <c r="BD29" s="129"/>
      <c r="BE29" s="259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6"/>
    </row>
    <row r="30" spans="1:73" ht="27" customHeight="1" x14ac:dyDescent="0.4">
      <c r="A30" s="133" t="s">
        <v>82</v>
      </c>
      <c r="B30" s="134"/>
      <c r="C30" s="134"/>
      <c r="D30" s="135"/>
      <c r="E30" s="142"/>
      <c r="F30" s="143"/>
      <c r="G30" s="143"/>
      <c r="H30" s="143"/>
      <c r="I30" s="143"/>
      <c r="J30" s="143"/>
      <c r="K30" s="143"/>
      <c r="L30" s="143"/>
      <c r="M30" s="143"/>
      <c r="N30" s="143"/>
      <c r="O30" s="144"/>
      <c r="P30" s="47"/>
      <c r="Q30" s="32"/>
      <c r="R30" s="32"/>
      <c r="S30" s="32"/>
      <c r="T30" s="259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6"/>
      <c r="AL30" s="133" t="s">
        <v>82</v>
      </c>
      <c r="AM30" s="134"/>
      <c r="AN30" s="134"/>
      <c r="AO30" s="135"/>
      <c r="AP30" s="142" t="s">
        <v>159</v>
      </c>
      <c r="AQ30" s="143"/>
      <c r="AR30" s="143"/>
      <c r="AS30" s="143"/>
      <c r="AT30" s="143"/>
      <c r="AU30" s="143"/>
      <c r="AV30" s="143"/>
      <c r="AW30" s="143"/>
      <c r="AX30" s="143"/>
      <c r="AY30" s="143"/>
      <c r="AZ30" s="144"/>
      <c r="BA30" s="47"/>
      <c r="BB30" s="32"/>
      <c r="BC30" s="32"/>
      <c r="BD30" s="32"/>
      <c r="BE30" s="259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6"/>
    </row>
    <row r="31" spans="1:73" ht="27" customHeight="1" x14ac:dyDescent="0.4">
      <c r="A31" s="75"/>
      <c r="B31" s="32"/>
      <c r="C31" s="32"/>
      <c r="D31" s="76"/>
      <c r="E31" s="145"/>
      <c r="F31" s="146"/>
      <c r="G31" s="146"/>
      <c r="H31" s="146"/>
      <c r="I31" s="146"/>
      <c r="J31" s="146"/>
      <c r="K31" s="146"/>
      <c r="L31" s="146"/>
      <c r="M31" s="146"/>
      <c r="N31" s="146"/>
      <c r="O31" s="147"/>
      <c r="P31" s="77"/>
      <c r="Q31" s="78"/>
      <c r="R31" s="78"/>
      <c r="S31" s="78"/>
      <c r="T31" s="259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6"/>
      <c r="AL31" s="75"/>
      <c r="AM31" s="32"/>
      <c r="AN31" s="32"/>
      <c r="AO31" s="76"/>
      <c r="AP31" s="145"/>
      <c r="AQ31" s="146"/>
      <c r="AR31" s="146"/>
      <c r="AS31" s="146"/>
      <c r="AT31" s="146"/>
      <c r="AU31" s="146"/>
      <c r="AV31" s="146"/>
      <c r="AW31" s="146"/>
      <c r="AX31" s="146"/>
      <c r="AY31" s="146"/>
      <c r="AZ31" s="147"/>
      <c r="BA31" s="77"/>
      <c r="BB31" s="78"/>
      <c r="BC31" s="78"/>
      <c r="BD31" s="78"/>
      <c r="BE31" s="259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6"/>
    </row>
    <row r="32" spans="1:73" ht="27" customHeight="1" x14ac:dyDescent="0.4">
      <c r="A32" s="79"/>
      <c r="B32" s="80"/>
      <c r="C32" s="80"/>
      <c r="D32" s="80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81"/>
      <c r="Q32" s="82"/>
      <c r="R32" s="82"/>
      <c r="S32" s="82"/>
      <c r="T32" s="260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2"/>
      <c r="AL32" s="79"/>
      <c r="AM32" s="80"/>
      <c r="AN32" s="80"/>
      <c r="AO32" s="80"/>
      <c r="AP32" s="148"/>
      <c r="AQ32" s="149"/>
      <c r="AR32" s="149"/>
      <c r="AS32" s="149"/>
      <c r="AT32" s="149"/>
      <c r="AU32" s="149"/>
      <c r="AV32" s="149"/>
      <c r="AW32" s="149"/>
      <c r="AX32" s="149"/>
      <c r="AY32" s="149"/>
      <c r="AZ32" s="150"/>
      <c r="BA32" s="81"/>
      <c r="BB32" s="82"/>
      <c r="BC32" s="82"/>
      <c r="BD32" s="82"/>
      <c r="BE32" s="260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2"/>
    </row>
    <row r="33" spans="1:73" ht="27" customHeight="1" x14ac:dyDescent="0.4">
      <c r="A33" s="136" t="s">
        <v>83</v>
      </c>
      <c r="B33" s="137"/>
      <c r="C33" s="137"/>
      <c r="D33" s="138"/>
      <c r="E33" s="151" t="s">
        <v>95</v>
      </c>
      <c r="F33" s="152"/>
      <c r="G33" s="152"/>
      <c r="H33" s="152"/>
      <c r="I33" s="152"/>
      <c r="J33" s="152"/>
      <c r="K33" s="152"/>
      <c r="L33" s="152"/>
      <c r="M33" s="152"/>
      <c r="N33" s="152"/>
      <c r="O33" s="153"/>
      <c r="P33" s="83" t="s">
        <v>17</v>
      </c>
      <c r="Q33" s="12"/>
      <c r="R33" s="12"/>
      <c r="S33" s="12"/>
      <c r="T33" s="256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8"/>
      <c r="AL33" s="136" t="s">
        <v>83</v>
      </c>
      <c r="AM33" s="137"/>
      <c r="AN33" s="137"/>
      <c r="AO33" s="138"/>
      <c r="AP33" s="151" t="s">
        <v>132</v>
      </c>
      <c r="AQ33" s="152"/>
      <c r="AR33" s="152"/>
      <c r="AS33" s="152"/>
      <c r="AT33" s="152"/>
      <c r="AU33" s="152"/>
      <c r="AV33" s="152"/>
      <c r="AW33" s="152"/>
      <c r="AX33" s="152"/>
      <c r="AY33" s="152"/>
      <c r="AZ33" s="153"/>
      <c r="BA33" s="83" t="s">
        <v>17</v>
      </c>
      <c r="BB33" s="12"/>
      <c r="BC33" s="12"/>
      <c r="BD33" s="12"/>
      <c r="BE33" s="256" t="s">
        <v>172</v>
      </c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R33" s="257"/>
      <c r="BS33" s="257"/>
      <c r="BT33" s="257"/>
      <c r="BU33" s="258"/>
    </row>
    <row r="34" spans="1:73" ht="27" customHeight="1" x14ac:dyDescent="0.4">
      <c r="A34" s="154" t="s">
        <v>84</v>
      </c>
      <c r="B34" s="155"/>
      <c r="C34" s="155"/>
      <c r="D34" s="155"/>
      <c r="E34" s="232"/>
      <c r="F34" s="143"/>
      <c r="G34" s="143"/>
      <c r="H34" s="143"/>
      <c r="I34" s="143"/>
      <c r="J34" s="143"/>
      <c r="K34" s="143"/>
      <c r="L34" s="143"/>
      <c r="M34" s="143"/>
      <c r="N34" s="143"/>
      <c r="O34" s="144"/>
      <c r="P34" s="84"/>
      <c r="Q34" s="12"/>
      <c r="R34" s="12"/>
      <c r="S34" s="12"/>
      <c r="T34" s="259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6"/>
      <c r="AL34" s="154" t="s">
        <v>84</v>
      </c>
      <c r="AM34" s="155"/>
      <c r="AN34" s="155"/>
      <c r="AO34" s="155"/>
      <c r="AP34" s="232" t="s">
        <v>160</v>
      </c>
      <c r="AQ34" s="143"/>
      <c r="AR34" s="143"/>
      <c r="AS34" s="143"/>
      <c r="AT34" s="143"/>
      <c r="AU34" s="143"/>
      <c r="AV34" s="143"/>
      <c r="AW34" s="143"/>
      <c r="AX34" s="143"/>
      <c r="AY34" s="143"/>
      <c r="AZ34" s="144"/>
      <c r="BA34" s="84"/>
      <c r="BB34" s="12"/>
      <c r="BC34" s="12"/>
      <c r="BD34" s="12"/>
      <c r="BE34" s="259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6"/>
    </row>
    <row r="35" spans="1:73" ht="27" customHeight="1" x14ac:dyDescent="0.4">
      <c r="A35" s="75"/>
      <c r="B35" s="32"/>
      <c r="C35" s="32"/>
      <c r="D35" s="32"/>
      <c r="E35" s="233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85"/>
      <c r="Q35" s="86"/>
      <c r="R35" s="86"/>
      <c r="S35" s="86"/>
      <c r="T35" s="263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5"/>
      <c r="AL35" s="75"/>
      <c r="AM35" s="32"/>
      <c r="AN35" s="32"/>
      <c r="AO35" s="32"/>
      <c r="AP35" s="233"/>
      <c r="AQ35" s="146"/>
      <c r="AR35" s="146"/>
      <c r="AS35" s="146"/>
      <c r="AT35" s="146"/>
      <c r="AU35" s="146"/>
      <c r="AV35" s="146"/>
      <c r="AW35" s="146"/>
      <c r="AX35" s="146"/>
      <c r="AY35" s="146"/>
      <c r="AZ35" s="147"/>
      <c r="BA35" s="85"/>
      <c r="BB35" s="86"/>
      <c r="BC35" s="86"/>
      <c r="BD35" s="86"/>
      <c r="BE35" s="263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  <c r="BR35" s="264"/>
      <c r="BS35" s="264"/>
      <c r="BT35" s="264"/>
      <c r="BU35" s="265"/>
    </row>
    <row r="36" spans="1:73" ht="27" customHeight="1" x14ac:dyDescent="0.4">
      <c r="A36" s="75"/>
      <c r="B36" s="32"/>
      <c r="C36" s="32"/>
      <c r="D36" s="32"/>
      <c r="E36" s="233"/>
      <c r="F36" s="146"/>
      <c r="G36" s="146"/>
      <c r="H36" s="146"/>
      <c r="I36" s="146"/>
      <c r="J36" s="146"/>
      <c r="K36" s="146"/>
      <c r="L36" s="146"/>
      <c r="M36" s="146"/>
      <c r="N36" s="146"/>
      <c r="O36" s="147"/>
      <c r="P36" s="87" t="s">
        <v>85</v>
      </c>
      <c r="Q36" s="32"/>
      <c r="R36" s="32"/>
      <c r="S36" s="76"/>
      <c r="T36" s="241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3"/>
      <c r="AL36" s="75"/>
      <c r="AM36" s="32"/>
      <c r="AN36" s="32"/>
      <c r="AO36" s="32"/>
      <c r="AP36" s="233"/>
      <c r="AQ36" s="146"/>
      <c r="AR36" s="146"/>
      <c r="AS36" s="146"/>
      <c r="AT36" s="146"/>
      <c r="AU36" s="146"/>
      <c r="AV36" s="146"/>
      <c r="AW36" s="146"/>
      <c r="AX36" s="146"/>
      <c r="AY36" s="146"/>
      <c r="AZ36" s="147"/>
      <c r="BA36" s="87" t="s">
        <v>85</v>
      </c>
      <c r="BB36" s="32"/>
      <c r="BC36" s="32"/>
      <c r="BD36" s="76"/>
      <c r="BE36" s="241" t="s">
        <v>174</v>
      </c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3"/>
    </row>
    <row r="37" spans="1:73" ht="27" customHeight="1" thickBot="1" x14ac:dyDescent="0.45">
      <c r="A37" s="88"/>
      <c r="B37" s="37"/>
      <c r="C37" s="37"/>
      <c r="D37" s="37"/>
      <c r="E37" s="234"/>
      <c r="F37" s="235"/>
      <c r="G37" s="235"/>
      <c r="H37" s="235"/>
      <c r="I37" s="235"/>
      <c r="J37" s="235"/>
      <c r="K37" s="235"/>
      <c r="L37" s="235"/>
      <c r="M37" s="235"/>
      <c r="N37" s="235"/>
      <c r="O37" s="236"/>
      <c r="P37" s="89"/>
      <c r="Q37" s="37"/>
      <c r="R37" s="37"/>
      <c r="S37" s="90"/>
      <c r="T37" s="266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8"/>
      <c r="AL37" s="88"/>
      <c r="AM37" s="37"/>
      <c r="AN37" s="37"/>
      <c r="AO37" s="37"/>
      <c r="AP37" s="234"/>
      <c r="AQ37" s="235"/>
      <c r="AR37" s="235"/>
      <c r="AS37" s="235"/>
      <c r="AT37" s="235"/>
      <c r="AU37" s="235"/>
      <c r="AV37" s="235"/>
      <c r="AW37" s="235"/>
      <c r="AX37" s="235"/>
      <c r="AY37" s="235"/>
      <c r="AZ37" s="236"/>
      <c r="BA37" s="89"/>
      <c r="BB37" s="37"/>
      <c r="BC37" s="37"/>
      <c r="BD37" s="90"/>
      <c r="BE37" s="266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8"/>
    </row>
    <row r="38" spans="1:73" ht="14.25" thickBot="1" x14ac:dyDescent="0.45">
      <c r="A38" s="15" t="s">
        <v>86</v>
      </c>
      <c r="AL38" s="15" t="s">
        <v>86</v>
      </c>
    </row>
    <row r="39" spans="1:73" ht="24" customHeight="1" x14ac:dyDescent="0.4">
      <c r="A39" s="91" t="s">
        <v>87</v>
      </c>
      <c r="B39" s="92"/>
      <c r="C39" s="93"/>
      <c r="D39" s="94"/>
      <c r="E39" s="214"/>
      <c r="F39" s="215"/>
      <c r="G39" s="215"/>
      <c r="H39" s="215"/>
      <c r="I39" s="215"/>
      <c r="J39" s="215"/>
      <c r="K39" s="215"/>
      <c r="L39" s="215"/>
      <c r="M39" s="215"/>
      <c r="N39" s="215"/>
      <c r="O39" s="216"/>
      <c r="P39" s="95" t="s">
        <v>5</v>
      </c>
      <c r="Q39" s="93"/>
      <c r="R39" s="93"/>
      <c r="S39" s="96"/>
      <c r="T39" s="223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L39" s="91" t="s">
        <v>87</v>
      </c>
      <c r="AM39" s="92"/>
      <c r="AN39" s="93"/>
      <c r="AO39" s="94"/>
      <c r="AP39" s="214" t="s">
        <v>161</v>
      </c>
      <c r="AQ39" s="215"/>
      <c r="AR39" s="215"/>
      <c r="AS39" s="215"/>
      <c r="AT39" s="215"/>
      <c r="AU39" s="215"/>
      <c r="AV39" s="215"/>
      <c r="AW39" s="215"/>
      <c r="AX39" s="215"/>
      <c r="AY39" s="215"/>
      <c r="AZ39" s="216"/>
      <c r="BA39" s="95" t="s">
        <v>5</v>
      </c>
      <c r="BB39" s="93"/>
      <c r="BC39" s="93"/>
      <c r="BD39" s="96"/>
      <c r="BE39" s="223" t="s">
        <v>164</v>
      </c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5"/>
    </row>
    <row r="40" spans="1:73" ht="24" customHeight="1" x14ac:dyDescent="0.4">
      <c r="A40" s="97" t="s">
        <v>88</v>
      </c>
      <c r="B40" s="50"/>
      <c r="C40" s="66"/>
      <c r="D40" s="67"/>
      <c r="E40" s="217"/>
      <c r="F40" s="218"/>
      <c r="G40" s="218"/>
      <c r="H40" s="218"/>
      <c r="I40" s="218"/>
      <c r="J40" s="218"/>
      <c r="K40" s="218"/>
      <c r="L40" s="218"/>
      <c r="M40" s="218"/>
      <c r="N40" s="218"/>
      <c r="O40" s="219"/>
      <c r="P40" s="98" t="s">
        <v>89</v>
      </c>
      <c r="Q40" s="66"/>
      <c r="R40" s="66"/>
      <c r="S40" s="99"/>
      <c r="T40" s="226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8"/>
      <c r="AL40" s="97" t="s">
        <v>88</v>
      </c>
      <c r="AM40" s="50"/>
      <c r="AN40" s="66"/>
      <c r="AO40" s="67"/>
      <c r="AP40" s="217" t="s">
        <v>162</v>
      </c>
      <c r="AQ40" s="218"/>
      <c r="AR40" s="218"/>
      <c r="AS40" s="218"/>
      <c r="AT40" s="218"/>
      <c r="AU40" s="218"/>
      <c r="AV40" s="218"/>
      <c r="AW40" s="218"/>
      <c r="AX40" s="218"/>
      <c r="AY40" s="218"/>
      <c r="AZ40" s="219"/>
      <c r="BA40" s="98" t="s">
        <v>89</v>
      </c>
      <c r="BB40" s="66"/>
      <c r="BC40" s="66"/>
      <c r="BD40" s="99"/>
      <c r="BE40" s="226" t="s">
        <v>165</v>
      </c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227"/>
      <c r="BT40" s="227"/>
      <c r="BU40" s="228"/>
    </row>
    <row r="41" spans="1:73" ht="24" customHeight="1" thickBot="1" x14ac:dyDescent="0.45">
      <c r="A41" s="118" t="s">
        <v>90</v>
      </c>
      <c r="B41" s="101"/>
      <c r="C41" s="102"/>
      <c r="D41" s="103"/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2"/>
      <c r="P41" s="104" t="s">
        <v>91</v>
      </c>
      <c r="Q41" s="105"/>
      <c r="R41" s="105"/>
      <c r="S41" s="106"/>
      <c r="T41" s="229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1"/>
      <c r="AL41" s="100" t="s">
        <v>90</v>
      </c>
      <c r="AM41" s="101"/>
      <c r="AN41" s="102"/>
      <c r="AO41" s="103"/>
      <c r="AP41" s="220" t="s">
        <v>163</v>
      </c>
      <c r="AQ41" s="221"/>
      <c r="AR41" s="221"/>
      <c r="AS41" s="221"/>
      <c r="AT41" s="221"/>
      <c r="AU41" s="221"/>
      <c r="AV41" s="221"/>
      <c r="AW41" s="221"/>
      <c r="AX41" s="221"/>
      <c r="AY41" s="221"/>
      <c r="AZ41" s="222"/>
      <c r="BA41" s="104" t="s">
        <v>91</v>
      </c>
      <c r="BB41" s="105"/>
      <c r="BC41" s="105"/>
      <c r="BD41" s="106"/>
      <c r="BE41" s="229" t="s">
        <v>166</v>
      </c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1"/>
    </row>
    <row r="42" spans="1:73" ht="25.15" customHeight="1" x14ac:dyDescent="0.4"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</row>
  </sheetData>
  <mergeCells count="118">
    <mergeCell ref="AL28:AO28"/>
    <mergeCell ref="AP28:AZ28"/>
    <mergeCell ref="BA28:BD29"/>
    <mergeCell ref="BE28:BU32"/>
    <mergeCell ref="AL29:AO29"/>
    <mergeCell ref="AP29:AZ29"/>
    <mergeCell ref="AL30:AO30"/>
    <mergeCell ref="AP30:AZ32"/>
    <mergeCell ref="AL24:AO24"/>
    <mergeCell ref="AP24:AZ24"/>
    <mergeCell ref="BE24:BU27"/>
    <mergeCell ref="AL25:AO25"/>
    <mergeCell ref="AP25:AZ25"/>
    <mergeCell ref="AL26:AO26"/>
    <mergeCell ref="AP26:AZ26"/>
    <mergeCell ref="AL27:AO27"/>
    <mergeCell ref="AP27:AZ27"/>
    <mergeCell ref="AP39:AZ39"/>
    <mergeCell ref="BE39:BU39"/>
    <mergeCell ref="AP40:AZ40"/>
    <mergeCell ref="BE40:BU40"/>
    <mergeCell ref="AP41:AZ41"/>
    <mergeCell ref="BE41:BU41"/>
    <mergeCell ref="AL33:AO33"/>
    <mergeCell ref="AP33:AZ33"/>
    <mergeCell ref="BE33:BU35"/>
    <mergeCell ref="AL34:AO34"/>
    <mergeCell ref="AP34:AZ37"/>
    <mergeCell ref="BE36:BU37"/>
    <mergeCell ref="AL22:AO22"/>
    <mergeCell ref="AP22:AS22"/>
    <mergeCell ref="AV22:AW22"/>
    <mergeCell ref="AL23:AO23"/>
    <mergeCell ref="AP23:AS23"/>
    <mergeCell ref="AV23:AW23"/>
    <mergeCell ref="AP12:AZ12"/>
    <mergeCell ref="BE12:BU19"/>
    <mergeCell ref="AP14:AZ14"/>
    <mergeCell ref="AP15:AQ15"/>
    <mergeCell ref="AV15:AW15"/>
    <mergeCell ref="AP16:AZ16"/>
    <mergeCell ref="AP17:AZ18"/>
    <mergeCell ref="AP19:AZ20"/>
    <mergeCell ref="BE20:BU23"/>
    <mergeCell ref="AP21:AZ21"/>
    <mergeCell ref="AV13:AW13"/>
    <mergeCell ref="AP13:AQ13"/>
    <mergeCell ref="AP6:AZ6"/>
    <mergeCell ref="BE6:BU10"/>
    <mergeCell ref="AL7:AO8"/>
    <mergeCell ref="AP7:AZ8"/>
    <mergeCell ref="AP9:AZ9"/>
    <mergeCell ref="AP10:AZ10"/>
    <mergeCell ref="AP2:AZ2"/>
    <mergeCell ref="BM2:BU2"/>
    <mergeCell ref="AP4:AZ4"/>
    <mergeCell ref="BE4:BU4"/>
    <mergeCell ref="AP5:AZ5"/>
    <mergeCell ref="BE5:BU5"/>
    <mergeCell ref="AB2:AJ2"/>
    <mergeCell ref="E39:O39"/>
    <mergeCell ref="E40:O40"/>
    <mergeCell ref="E41:O41"/>
    <mergeCell ref="T39:AJ39"/>
    <mergeCell ref="T40:AJ40"/>
    <mergeCell ref="T41:AJ41"/>
    <mergeCell ref="E34:O37"/>
    <mergeCell ref="T12:AJ19"/>
    <mergeCell ref="T20:AJ23"/>
    <mergeCell ref="T24:AJ27"/>
    <mergeCell ref="T28:AJ32"/>
    <mergeCell ref="T33:AJ35"/>
    <mergeCell ref="T36:AJ37"/>
    <mergeCell ref="E24:O24"/>
    <mergeCell ref="E25:O25"/>
    <mergeCell ref="E26:O26"/>
    <mergeCell ref="E27:O27"/>
    <mergeCell ref="E28:O28"/>
    <mergeCell ref="K15:L15"/>
    <mergeCell ref="E16:O16"/>
    <mergeCell ref="E17:O18"/>
    <mergeCell ref="E19:O20"/>
    <mergeCell ref="E21:O21"/>
    <mergeCell ref="K22:L22"/>
    <mergeCell ref="E23:H23"/>
    <mergeCell ref="K23:L23"/>
    <mergeCell ref="T4:AJ4"/>
    <mergeCell ref="T5:AJ5"/>
    <mergeCell ref="T6:AJ10"/>
    <mergeCell ref="E7:O8"/>
    <mergeCell ref="E12:O12"/>
    <mergeCell ref="E14:O14"/>
    <mergeCell ref="K13:L13"/>
    <mergeCell ref="E13:F13"/>
    <mergeCell ref="P28:S29"/>
    <mergeCell ref="A29:D29"/>
    <mergeCell ref="A30:D30"/>
    <mergeCell ref="A33:D33"/>
    <mergeCell ref="E29:O29"/>
    <mergeCell ref="E30:O32"/>
    <mergeCell ref="E33:O33"/>
    <mergeCell ref="A34:D34"/>
    <mergeCell ref="E2:O2"/>
    <mergeCell ref="E4:O4"/>
    <mergeCell ref="E5:O5"/>
    <mergeCell ref="E6:O6"/>
    <mergeCell ref="E9:O9"/>
    <mergeCell ref="E10:O10"/>
    <mergeCell ref="E15:F15"/>
    <mergeCell ref="A27:D27"/>
    <mergeCell ref="A28:D28"/>
    <mergeCell ref="A7:D8"/>
    <mergeCell ref="A22:D22"/>
    <mergeCell ref="A23:D23"/>
    <mergeCell ref="A24:D24"/>
    <mergeCell ref="A25:D25"/>
    <mergeCell ref="A26:D26"/>
    <mergeCell ref="E22:H22"/>
  </mergeCells>
  <phoneticPr fontId="1"/>
  <printOptions horizontalCentered="1"/>
  <pageMargins left="0.19685039370078741" right="0.19685039370078741" top="0.19685039370078741" bottom="0" header="0.31496062992125984" footer="0.31496062992125984"/>
  <pageSetup paperSize="9" scale="72" orientation="portrait" r:id="rId1"/>
  <colBreaks count="1" manualBreakCount="1">
    <brk id="36" max="4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0000000}">
          <x14:formula1>
            <xm:f>プルダウンより選択!$A$2:$A$12</xm:f>
          </x14:formula1>
          <xm:sqref>E5:O5 AP5:AZ5</xm:sqref>
        </x14:dataValidation>
        <x14:dataValidation type="list" allowBlank="1" showInputMessage="1" showErrorMessage="1" xr:uid="{00000000-0002-0000-0100-000001000000}">
          <x14:formula1>
            <xm:f>プルダウンより選択!$C$2:$C$14</xm:f>
          </x14:formula1>
          <xm:sqref>E12:O12 AP12:AZ12</xm:sqref>
        </x14:dataValidation>
        <x14:dataValidation type="list" allowBlank="1" showInputMessage="1" showErrorMessage="1" xr:uid="{00000000-0002-0000-0100-000002000000}">
          <x14:formula1>
            <xm:f>プルダウンより選択!$G$2:$G$4</xm:f>
          </x14:formula1>
          <xm:sqref>E21:O21 AP21:AZ21</xm:sqref>
        </x14:dataValidation>
        <x14:dataValidation type="list" allowBlank="1" showInputMessage="1" showErrorMessage="1" xr:uid="{00000000-0002-0000-0100-000003000000}">
          <x14:formula1>
            <xm:f>プルダウンより選択!$E$2:$E$8</xm:f>
          </x14:formula1>
          <xm:sqref>E14:O14 AP14:AZ14</xm:sqref>
        </x14:dataValidation>
        <x14:dataValidation type="list" allowBlank="1" showInputMessage="1" showErrorMessage="1" xr:uid="{00000000-0002-0000-0100-000004000000}">
          <x14:formula1>
            <xm:f>プルダウンより選択!$I$2:$I$5</xm:f>
          </x14:formula1>
          <xm:sqref>E16:O16 AP16:AZ16</xm:sqref>
        </x14:dataValidation>
        <x14:dataValidation type="list" allowBlank="1" showInputMessage="1" showErrorMessage="1" xr:uid="{00000000-0002-0000-0100-000005000000}">
          <x14:formula1>
            <xm:f>プルダウンより選択!$O$2:$O$5</xm:f>
          </x14:formula1>
          <xm:sqref>E25:O26 AP25:AZ26</xm:sqref>
        </x14:dataValidation>
        <x14:dataValidation type="list" allowBlank="1" showInputMessage="1" showErrorMessage="1" xr:uid="{00000000-0002-0000-0100-000006000000}">
          <x14:formula1>
            <xm:f>プルダウンより選択!$T$2:$T$5</xm:f>
          </x14:formula1>
          <xm:sqref>E28:O28 AP28:AZ28</xm:sqref>
        </x14:dataValidation>
        <x14:dataValidation type="list" allowBlank="1" showInputMessage="1" showErrorMessage="1" xr:uid="{00000000-0002-0000-0100-000007000000}">
          <x14:formula1>
            <xm:f>プルダウンより選択!$R$2:$R$6</xm:f>
          </x14:formula1>
          <xm:sqref>E33:O33 AP33:AZ33</xm:sqref>
        </x14:dataValidation>
        <x14:dataValidation type="list" allowBlank="1" showInputMessage="1" showErrorMessage="1" xr:uid="{00000000-0002-0000-0100-000008000000}">
          <x14:formula1>
            <xm:f>プルダウンより選択!$K$2:$K$4</xm:f>
          </x14:formula1>
          <xm:sqref>E22:H22 AP22:AS22</xm:sqref>
        </x14:dataValidation>
        <x14:dataValidation type="list" allowBlank="1" showInputMessage="1" showErrorMessage="1" xr:uid="{00000000-0002-0000-0100-000009000000}">
          <x14:formula1>
            <xm:f>プルダウンより選択!$M$2:$M$6</xm:f>
          </x14:formula1>
          <xm:sqref>E23:H23 AP23:AS23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BU2"/>
  <sheetViews>
    <sheetView workbookViewId="0">
      <selection activeCell="E28" sqref="E28:O28"/>
    </sheetView>
  </sheetViews>
  <sheetFormatPr defaultRowHeight="18.75" x14ac:dyDescent="0.4"/>
  <cols>
    <col min="6" max="6" width="10.25" bestFit="1" customWidth="1"/>
    <col min="26" max="26" width="24.25" customWidth="1"/>
    <col min="35" max="35" width="84.75" bestFit="1" customWidth="1"/>
    <col min="39" max="70" width="4.75" customWidth="1"/>
  </cols>
  <sheetData>
    <row r="1" spans="1:73" s="125" customFormat="1" ht="21" customHeight="1" x14ac:dyDescent="0.4">
      <c r="A1" s="120" t="s">
        <v>189</v>
      </c>
      <c r="B1" s="120" t="s">
        <v>11</v>
      </c>
      <c r="C1" s="121" t="s">
        <v>190</v>
      </c>
      <c r="D1" s="120" t="s">
        <v>1</v>
      </c>
      <c r="E1" s="122" t="s">
        <v>12</v>
      </c>
      <c r="F1" s="122" t="s">
        <v>191</v>
      </c>
      <c r="G1" s="120" t="s">
        <v>13</v>
      </c>
      <c r="H1" s="120" t="s">
        <v>14</v>
      </c>
      <c r="I1" s="120" t="s">
        <v>192</v>
      </c>
      <c r="J1" s="120" t="s">
        <v>15</v>
      </c>
      <c r="K1" s="120" t="s">
        <v>16</v>
      </c>
      <c r="L1" s="120" t="s">
        <v>17</v>
      </c>
      <c r="M1" s="120" t="s">
        <v>193</v>
      </c>
      <c r="N1" s="120" t="s">
        <v>18</v>
      </c>
      <c r="O1" s="121" t="s">
        <v>225</v>
      </c>
      <c r="P1" s="123" t="s">
        <v>226</v>
      </c>
      <c r="Q1" s="120" t="s">
        <v>19</v>
      </c>
      <c r="R1" s="120" t="s">
        <v>20</v>
      </c>
      <c r="S1" s="120" t="s">
        <v>194</v>
      </c>
      <c r="T1" s="123" t="s">
        <v>195</v>
      </c>
      <c r="U1" s="120" t="s">
        <v>21</v>
      </c>
      <c r="V1" s="121" t="s">
        <v>196</v>
      </c>
      <c r="W1" s="120" t="s">
        <v>22</v>
      </c>
      <c r="X1" s="121" t="s">
        <v>197</v>
      </c>
      <c r="Y1" s="120" t="s">
        <v>70</v>
      </c>
      <c r="Z1" s="120" t="s">
        <v>23</v>
      </c>
      <c r="AA1" s="121" t="s">
        <v>198</v>
      </c>
      <c r="AB1" s="121" t="s">
        <v>199</v>
      </c>
      <c r="AC1" s="120" t="s">
        <v>24</v>
      </c>
      <c r="AD1" s="120" t="s">
        <v>25</v>
      </c>
      <c r="AE1" s="120" t="s">
        <v>26</v>
      </c>
      <c r="AF1" s="120" t="s">
        <v>200</v>
      </c>
      <c r="AG1" s="120" t="s">
        <v>27</v>
      </c>
      <c r="AH1" s="120" t="s">
        <v>28</v>
      </c>
      <c r="AI1" s="124" t="s">
        <v>227</v>
      </c>
      <c r="AJ1" s="120" t="s">
        <v>29</v>
      </c>
      <c r="AK1" s="120" t="s">
        <v>30</v>
      </c>
      <c r="AL1" s="123" t="s">
        <v>201</v>
      </c>
      <c r="AM1" s="121" t="s">
        <v>228</v>
      </c>
      <c r="AN1" s="121" t="s">
        <v>229</v>
      </c>
      <c r="AO1" s="121" t="s">
        <v>230</v>
      </c>
      <c r="AP1" s="121" t="s">
        <v>231</v>
      </c>
      <c r="AQ1" s="121" t="s">
        <v>232</v>
      </c>
      <c r="AR1" s="121" t="s">
        <v>233</v>
      </c>
      <c r="AS1" s="121" t="s">
        <v>234</v>
      </c>
      <c r="AT1" s="121" t="s">
        <v>235</v>
      </c>
      <c r="AU1" s="121" t="s">
        <v>202</v>
      </c>
      <c r="AV1" s="121" t="s">
        <v>203</v>
      </c>
      <c r="AW1" s="121" t="s">
        <v>204</v>
      </c>
      <c r="AX1" s="121" t="s">
        <v>205</v>
      </c>
      <c r="AY1" s="120" t="s">
        <v>206</v>
      </c>
      <c r="AZ1" s="120" t="s">
        <v>207</v>
      </c>
      <c r="BA1" s="120" t="s">
        <v>208</v>
      </c>
      <c r="BB1" s="120" t="s">
        <v>209</v>
      </c>
      <c r="BC1" s="120" t="s">
        <v>210</v>
      </c>
      <c r="BD1" s="120" t="s">
        <v>236</v>
      </c>
      <c r="BE1" s="121" t="s">
        <v>211</v>
      </c>
      <c r="BF1" s="121" t="s">
        <v>212</v>
      </c>
      <c r="BG1" s="121" t="s">
        <v>213</v>
      </c>
      <c r="BH1" s="121" t="s">
        <v>214</v>
      </c>
      <c r="BI1" s="121" t="s">
        <v>215</v>
      </c>
      <c r="BJ1" s="121" t="s">
        <v>216</v>
      </c>
      <c r="BK1" s="121" t="s">
        <v>217</v>
      </c>
      <c r="BL1" s="121" t="s">
        <v>218</v>
      </c>
      <c r="BM1" s="121" t="s">
        <v>219</v>
      </c>
      <c r="BN1" s="121" t="s">
        <v>220</v>
      </c>
      <c r="BO1" s="121" t="s">
        <v>221</v>
      </c>
      <c r="BP1" s="120" t="s">
        <v>222</v>
      </c>
      <c r="BQ1" s="120" t="s">
        <v>223</v>
      </c>
      <c r="BR1" s="121" t="s">
        <v>224</v>
      </c>
      <c r="BS1" s="120" t="s">
        <v>222</v>
      </c>
      <c r="BT1" s="120" t="s">
        <v>223</v>
      </c>
      <c r="BU1" s="120"/>
    </row>
    <row r="2" spans="1:73" x14ac:dyDescent="0.4">
      <c r="A2">
        <v>1</v>
      </c>
      <c r="C2">
        <v>2</v>
      </c>
      <c r="D2">
        <f>入力FMT!T4</f>
        <v>0</v>
      </c>
      <c r="E2" s="119"/>
      <c r="F2" s="1">
        <v>44983</v>
      </c>
      <c r="G2">
        <f>入力FMT!E30</f>
        <v>0</v>
      </c>
      <c r="H2" t="str">
        <f>入力FMT!E12</f>
        <v>プルダウンより選択</v>
      </c>
      <c r="I2">
        <f>入力FMT!E34</f>
        <v>0</v>
      </c>
      <c r="J2">
        <f>入力FMT!E29</f>
        <v>0</v>
      </c>
      <c r="K2">
        <f>入力FMT!T20</f>
        <v>0</v>
      </c>
      <c r="L2">
        <f>入力FMT!T33</f>
        <v>0</v>
      </c>
      <c r="M2">
        <f>入力FMT!T4</f>
        <v>0</v>
      </c>
      <c r="N2">
        <f>入力FMT!E17</f>
        <v>0</v>
      </c>
      <c r="O2" s="119"/>
      <c r="P2" s="7">
        <f>入力FMT!E27</f>
        <v>0</v>
      </c>
      <c r="Q2" t="str">
        <f>入力FMT!E16</f>
        <v>プルダウンより選択</v>
      </c>
      <c r="R2">
        <f>入力FMT!E19</f>
        <v>0</v>
      </c>
      <c r="S2" s="119"/>
      <c r="T2">
        <f>入力FMT!T28</f>
        <v>0</v>
      </c>
      <c r="U2">
        <f>入力FMT!T24</f>
        <v>0</v>
      </c>
      <c r="V2" s="119"/>
      <c r="W2">
        <f>入力FMT!T36</f>
        <v>0</v>
      </c>
      <c r="X2">
        <f>入力FMT!E41</f>
        <v>0</v>
      </c>
      <c r="Y2" s="7" t="str">
        <f>入力FMT!E13&amp;"歳から"&amp;入力FMT!K13&amp;"歳まで"</f>
        <v>歳から歳まで</v>
      </c>
      <c r="Z2" s="119" t="str">
        <f>入力FMT!E22&amp;入力FMT!I22&amp;入力FMT!K22&amp;入力FMT!M22</f>
        <v>プルダウンより選択</v>
      </c>
      <c r="AA2">
        <f>入力FMT!T41</f>
        <v>0</v>
      </c>
      <c r="AB2" s="119"/>
      <c r="AC2" t="str">
        <f>入力FMT!E33</f>
        <v>プルダウンより選択</v>
      </c>
      <c r="AD2" s="119" t="str">
        <f>入力FMT!E23&amp;入力FMT!I23&amp;入力FMT!K23&amp;入力FMT!M23</f>
        <v>プルダウンより選択</v>
      </c>
      <c r="AE2">
        <f>入力FMT!E24</f>
        <v>0</v>
      </c>
      <c r="AF2" t="str">
        <f>入力FMT!E25</f>
        <v>プルダウンより選択</v>
      </c>
      <c r="AG2" t="str">
        <f>入力FMT!E26</f>
        <v>プルダウンより選択</v>
      </c>
      <c r="AH2" t="str">
        <f>入力FMT!E14</f>
        <v>プルダウンより選択</v>
      </c>
      <c r="AI2" s="7" t="str">
        <f>IF(入力FMT!E28="不可","「東商キャリア人材サポート」へ登録する（転籍による受入れを検討したい）※登録無料","「東商キャリア人材サポート」へ登録する（転籍・出向による受入れを検討したい）※登録無料")</f>
        <v>「東商キャリア人材サポート」へ登録する（転籍・出向による受入れを検討したい）※登録無料</v>
      </c>
      <c r="AJ2" t="str">
        <f>入力FMT!E21</f>
        <v>プルダウンより選択</v>
      </c>
      <c r="AK2">
        <f>入力FMT!T12</f>
        <v>0</v>
      </c>
      <c r="AL2" s="119"/>
      <c r="BS2">
        <f>入力FMT!E15</f>
        <v>0</v>
      </c>
      <c r="BT2">
        <f>入力FMT!K15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Q2"/>
  <sheetViews>
    <sheetView workbookViewId="0">
      <selection activeCell="E28" sqref="E28:O28"/>
    </sheetView>
  </sheetViews>
  <sheetFormatPr defaultRowHeight="18.75" x14ac:dyDescent="0.4"/>
  <sheetData>
    <row r="1" spans="1:17" x14ac:dyDescent="0.4">
      <c r="A1" t="s">
        <v>1</v>
      </c>
      <c r="B1" t="s">
        <v>2</v>
      </c>
      <c r="C1" t="s">
        <v>3</v>
      </c>
      <c r="D1" t="s">
        <v>4</v>
      </c>
      <c r="E1" t="s">
        <v>181</v>
      </c>
      <c r="F1" t="s">
        <v>5</v>
      </c>
      <c r="G1" t="s">
        <v>6</v>
      </c>
      <c r="H1" s="7" t="s">
        <v>7</v>
      </c>
      <c r="I1" s="7" t="s">
        <v>8</v>
      </c>
      <c r="J1" s="7" t="s">
        <v>9</v>
      </c>
      <c r="K1" t="s">
        <v>10</v>
      </c>
      <c r="L1" t="s">
        <v>180</v>
      </c>
      <c r="M1" t="s">
        <v>0</v>
      </c>
      <c r="N1" t="s">
        <v>179</v>
      </c>
      <c r="O1" t="s">
        <v>178</v>
      </c>
      <c r="P1" t="s">
        <v>58</v>
      </c>
      <c r="Q1" t="s">
        <v>59</v>
      </c>
    </row>
    <row r="2" spans="1:17" x14ac:dyDescent="0.4">
      <c r="A2">
        <f>入力FMT!T4</f>
        <v>0</v>
      </c>
      <c r="B2">
        <f>入力FMT!T5</f>
        <v>0</v>
      </c>
      <c r="C2" s="7">
        <f>入力FMT!T40</f>
        <v>0</v>
      </c>
      <c r="D2">
        <f>入力FMT!E10</f>
        <v>0</v>
      </c>
      <c r="E2" s="6"/>
      <c r="F2">
        <f>入力FMT!T39</f>
        <v>0</v>
      </c>
      <c r="G2" t="str">
        <f>入力FMT!E5</f>
        <v>プルダウンより選択</v>
      </c>
      <c r="H2">
        <f>入力FMT!E6</f>
        <v>0</v>
      </c>
      <c r="I2">
        <f>入力FMT!E9</f>
        <v>0</v>
      </c>
      <c r="J2" t="str">
        <f>入力FMT!E7</f>
        <v>【資本金】
【年　商】</v>
      </c>
      <c r="K2">
        <f>入力FMT!T6</f>
        <v>0</v>
      </c>
      <c r="L2" s="7" t="s">
        <v>177</v>
      </c>
      <c r="M2" s="6"/>
      <c r="N2" s="7">
        <f>入力FMT!E40</f>
        <v>0</v>
      </c>
      <c r="O2" s="7"/>
      <c r="P2">
        <f>入力FMT!E41</f>
        <v>0</v>
      </c>
      <c r="Q2">
        <f>入力FMT!T41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4"/>
  <sheetViews>
    <sheetView workbookViewId="0">
      <selection activeCell="E28" sqref="E28:O28"/>
    </sheetView>
  </sheetViews>
  <sheetFormatPr defaultRowHeight="18.75" x14ac:dyDescent="0.4"/>
  <cols>
    <col min="1" max="1" width="11.5" customWidth="1"/>
  </cols>
  <sheetData>
    <row r="1" spans="1:20" x14ac:dyDescent="0.4">
      <c r="A1" s="6" t="s">
        <v>117</v>
      </c>
      <c r="C1" s="6" t="s">
        <v>118</v>
      </c>
      <c r="E1" s="6" t="s">
        <v>119</v>
      </c>
      <c r="G1" s="6" t="s">
        <v>120</v>
      </c>
      <c r="I1" s="6" t="s">
        <v>145</v>
      </c>
      <c r="K1" s="6" t="s">
        <v>146</v>
      </c>
      <c r="M1" s="6" t="s">
        <v>148</v>
      </c>
      <c r="O1" s="6" t="s">
        <v>124</v>
      </c>
      <c r="P1" s="6" t="s">
        <v>129</v>
      </c>
      <c r="R1" s="6" t="s">
        <v>130</v>
      </c>
      <c r="T1" s="6" t="s">
        <v>135</v>
      </c>
    </row>
    <row r="2" spans="1:20" x14ac:dyDescent="0.4">
      <c r="A2" t="s">
        <v>95</v>
      </c>
      <c r="C2" t="s">
        <v>95</v>
      </c>
      <c r="E2" t="s">
        <v>95</v>
      </c>
      <c r="G2" t="s">
        <v>95</v>
      </c>
      <c r="I2" t="s">
        <v>95</v>
      </c>
      <c r="K2" t="s">
        <v>95</v>
      </c>
      <c r="M2" t="s">
        <v>95</v>
      </c>
      <c r="O2" t="s">
        <v>95</v>
      </c>
      <c r="R2" t="s">
        <v>95</v>
      </c>
      <c r="T2" t="s">
        <v>95</v>
      </c>
    </row>
    <row r="3" spans="1:20" x14ac:dyDescent="0.4">
      <c r="A3" t="s">
        <v>96</v>
      </c>
      <c r="C3" t="s">
        <v>106</v>
      </c>
      <c r="E3" t="s">
        <v>138</v>
      </c>
      <c r="G3" t="s">
        <v>121</v>
      </c>
      <c r="I3" t="s">
        <v>143</v>
      </c>
      <c r="K3" t="s">
        <v>121</v>
      </c>
      <c r="M3" t="s">
        <v>149</v>
      </c>
      <c r="O3" t="s">
        <v>125</v>
      </c>
      <c r="R3" t="s">
        <v>131</v>
      </c>
      <c r="T3" t="s">
        <v>136</v>
      </c>
    </row>
    <row r="4" spans="1:20" x14ac:dyDescent="0.4">
      <c r="A4" t="s">
        <v>97</v>
      </c>
      <c r="C4" t="s">
        <v>107</v>
      </c>
      <c r="E4" t="s">
        <v>139</v>
      </c>
      <c r="G4" t="s">
        <v>123</v>
      </c>
      <c r="I4" t="s">
        <v>144</v>
      </c>
      <c r="K4" t="s">
        <v>123</v>
      </c>
      <c r="M4" t="s">
        <v>151</v>
      </c>
      <c r="O4" t="s">
        <v>126</v>
      </c>
      <c r="R4" t="s">
        <v>132</v>
      </c>
      <c r="T4" t="s">
        <v>137</v>
      </c>
    </row>
    <row r="5" spans="1:20" x14ac:dyDescent="0.4">
      <c r="A5" t="s">
        <v>98</v>
      </c>
      <c r="C5" t="s">
        <v>108</v>
      </c>
      <c r="E5" t="s">
        <v>140</v>
      </c>
      <c r="I5" t="s">
        <v>105</v>
      </c>
      <c r="M5" t="s">
        <v>127</v>
      </c>
      <c r="O5" t="s">
        <v>128</v>
      </c>
      <c r="R5" t="s">
        <v>133</v>
      </c>
    </row>
    <row r="6" spans="1:20" x14ac:dyDescent="0.4">
      <c r="A6" t="s">
        <v>99</v>
      </c>
      <c r="C6" t="s">
        <v>109</v>
      </c>
      <c r="E6" t="s">
        <v>141</v>
      </c>
      <c r="M6" t="s">
        <v>122</v>
      </c>
      <c r="R6" t="s">
        <v>134</v>
      </c>
    </row>
    <row r="7" spans="1:20" x14ac:dyDescent="0.4">
      <c r="A7" t="s">
        <v>100</v>
      </c>
      <c r="C7" t="s">
        <v>110</v>
      </c>
      <c r="E7" t="s">
        <v>142</v>
      </c>
      <c r="M7" t="s">
        <v>150</v>
      </c>
    </row>
    <row r="8" spans="1:20" x14ac:dyDescent="0.4">
      <c r="A8" t="s">
        <v>101</v>
      </c>
      <c r="C8" t="s">
        <v>111</v>
      </c>
      <c r="E8" t="s">
        <v>127</v>
      </c>
    </row>
    <row r="9" spans="1:20" x14ac:dyDescent="0.4">
      <c r="A9" t="s">
        <v>102</v>
      </c>
      <c r="C9" t="s">
        <v>112</v>
      </c>
    </row>
    <row r="10" spans="1:20" x14ac:dyDescent="0.4">
      <c r="A10" t="s">
        <v>103</v>
      </c>
      <c r="C10" t="s">
        <v>113</v>
      </c>
    </row>
    <row r="11" spans="1:20" x14ac:dyDescent="0.4">
      <c r="A11" t="s">
        <v>104</v>
      </c>
      <c r="C11" t="s">
        <v>114</v>
      </c>
    </row>
    <row r="12" spans="1:20" x14ac:dyDescent="0.4">
      <c r="A12" t="s">
        <v>105</v>
      </c>
      <c r="C12" t="s">
        <v>115</v>
      </c>
    </row>
    <row r="13" spans="1:20" x14ac:dyDescent="0.4">
      <c r="C13" t="s">
        <v>116</v>
      </c>
    </row>
    <row r="14" spans="1:20" x14ac:dyDescent="0.4">
      <c r="C14" t="s">
        <v>105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作業表</vt:lpstr>
      <vt:lpstr>入力FMT</vt:lpstr>
      <vt:lpstr>2求人情報登録・公開アプリ</vt:lpstr>
      <vt:lpstr>1企業情報・管理者情報アプリ</vt:lpstr>
      <vt:lpstr>プルダウンより選択</vt:lpstr>
      <vt:lpstr>入力FMT!Print_Area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 悠輔</dc:creator>
  <cp:lastModifiedBy>札幌商工会議所</cp:lastModifiedBy>
  <cp:lastPrinted>2021-05-27T23:59:22Z</cp:lastPrinted>
  <dcterms:created xsi:type="dcterms:W3CDTF">2021-02-12T08:49:04Z</dcterms:created>
  <dcterms:modified xsi:type="dcterms:W3CDTF">2022-03-29T01:36:14Z</dcterms:modified>
</cp:coreProperties>
</file>